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32760" yWindow="32760" windowWidth="27690" windowHeight="11910" activeTab="0"/>
  </bookViews>
  <sheets>
    <sheet name="Request Table (English)" sheetId="1" r:id="rId1"/>
    <sheet name="Request Table (Japanese)" sheetId="2" r:id="rId2"/>
    <sheet name="example" sheetId="3" r:id="rId3"/>
    <sheet name="holidays" sheetId="4" state="hidden" r:id="rId4"/>
    <sheet name="AUPS cover page" sheetId="5" state="hidden" r:id="rId5"/>
  </sheets>
  <definedNames>
    <definedName name="_xlfn.SINGLE" hidden="1">#NAME?</definedName>
    <definedName name="holiday2030">'holidays'!$D$1:$D$1+'holidays'!$D$1:$D$368</definedName>
    <definedName name="_xlnm.Print_Area" localSheetId="4">'AUPS cover page'!$A$1:$AB$43</definedName>
    <definedName name="_xlnm.Print_Area" localSheetId="2">'example'!$A$1:$X$60</definedName>
    <definedName name="_xlnm.Print_Area" localSheetId="0">'Request Table (English)'!$A$1:$X$59</definedName>
    <definedName name="_xlnm.Print_Area" localSheetId="1">'Request Table (Japanese)'!$A$1:$Y$60</definedName>
  </definedNames>
  <calcPr fullCalcOnLoad="1"/>
</workbook>
</file>

<file path=xl/sharedStrings.xml><?xml version="1.0" encoding="utf-8"?>
<sst xmlns="http://schemas.openxmlformats.org/spreadsheetml/2006/main" count="838" uniqueCount="255">
  <si>
    <t>⊠</t>
  </si>
  <si>
    <t>2)</t>
  </si>
  <si>
    <t>1)</t>
  </si>
  <si>
    <t>3)</t>
  </si>
  <si>
    <t>See the attached sample to fill out this table.</t>
  </si>
  <si>
    <t>RILAC</t>
  </si>
  <si>
    <t>RILAC2</t>
  </si>
  <si>
    <t>MeV/nucleon</t>
  </si>
  <si>
    <t>particle-nA</t>
  </si>
  <si>
    <t xml:space="preserve">(and/or </t>
  </si>
  <si>
    <r>
      <t xml:space="preserve"> </t>
    </r>
    <r>
      <rPr>
        <sz val="8"/>
        <color indexed="9"/>
        <rFont val="ＭＳ Ｐゴシック"/>
        <family val="3"/>
      </rPr>
      <t>□</t>
    </r>
  </si>
  <si>
    <r>
      <rPr>
        <b/>
        <sz val="8"/>
        <rFont val="Arial"/>
        <family val="2"/>
      </rPr>
      <t xml:space="preserve"> hours</t>
    </r>
    <r>
      <rPr>
        <sz val="8"/>
        <rFont val="Arial"/>
        <family val="2"/>
      </rPr>
      <t>)</t>
    </r>
  </si>
  <si>
    <r>
      <rPr>
        <b/>
        <sz val="8"/>
        <rFont val="Arial"/>
        <family val="2"/>
      </rPr>
      <t>days</t>
    </r>
    <r>
      <rPr>
        <sz val="8"/>
        <rFont val="Arial"/>
        <family val="2"/>
      </rPr>
      <t xml:space="preserve"> (or give in hour if less than 1 day :</t>
    </r>
  </si>
  <si>
    <r>
      <rPr>
        <b/>
        <sz val="8"/>
        <rFont val="ＭＳ Ｐゴシック"/>
        <family val="3"/>
      </rPr>
      <t>日</t>
    </r>
    <r>
      <rPr>
        <b/>
        <sz val="8"/>
        <rFont val="Arial"/>
        <family val="2"/>
      </rPr>
      <t xml:space="preserve">   (</t>
    </r>
    <r>
      <rPr>
        <b/>
        <sz val="8"/>
        <rFont val="ＭＳ Ｐゴシック"/>
        <family val="3"/>
      </rPr>
      <t>または一日より短い場合には：</t>
    </r>
  </si>
  <si>
    <r>
      <rPr>
        <b/>
        <sz val="8"/>
        <rFont val="Arial"/>
        <family val="2"/>
      </rPr>
      <t xml:space="preserve"> </t>
    </r>
    <r>
      <rPr>
        <b/>
        <sz val="8"/>
        <rFont val="ＭＳ Ｐゴシック"/>
        <family val="3"/>
      </rPr>
      <t>時間</t>
    </r>
    <r>
      <rPr>
        <sz val="8"/>
        <rFont val="Arial"/>
        <family val="2"/>
      </rPr>
      <t>)</t>
    </r>
  </si>
  <si>
    <r>
      <rPr>
        <sz val="8"/>
        <rFont val="ＭＳ Ｐゴシック"/>
        <family val="3"/>
      </rPr>
      <t>記入に際してはまず同封の</t>
    </r>
    <r>
      <rPr>
        <sz val="8"/>
        <rFont val="Arial"/>
        <family val="2"/>
      </rPr>
      <t xml:space="preserve">Sample </t>
    </r>
    <r>
      <rPr>
        <sz val="8"/>
        <rFont val="ＭＳ Ｐゴシック"/>
        <family val="3"/>
      </rPr>
      <t>シートをご参照下さい。</t>
    </r>
  </si>
  <si>
    <r>
      <rPr>
        <sz val="8"/>
        <rFont val="ＭＳ Ｐゴシック"/>
        <family val="3"/>
      </rPr>
      <t>下記の表で、実験の実施が不都合な日に</t>
    </r>
    <r>
      <rPr>
        <sz val="8"/>
        <rFont val="Arial"/>
        <family val="2"/>
      </rPr>
      <t xml:space="preserve"> "X" </t>
    </r>
    <r>
      <rPr>
        <sz val="8"/>
        <rFont val="ＭＳ Ｐゴシック"/>
        <family val="3"/>
      </rPr>
      <t>をマークしてください</t>
    </r>
  </si>
  <si>
    <r>
      <rPr>
        <sz val="8"/>
        <rFont val="ＭＳ Ｐゴシック"/>
        <family val="3"/>
      </rPr>
      <t>都合のよい日に</t>
    </r>
    <r>
      <rPr>
        <sz val="8"/>
        <rFont val="Arial"/>
        <family val="2"/>
      </rPr>
      <t xml:space="preserve"> "O" </t>
    </r>
    <r>
      <rPr>
        <sz val="8"/>
        <rFont val="ＭＳ Ｐゴシック"/>
        <family val="3"/>
      </rPr>
      <t>をマークして頂く表記でも構いませんが、</t>
    </r>
    <r>
      <rPr>
        <sz val="8"/>
        <rFont val="Arial"/>
        <family val="2"/>
      </rPr>
      <t xml:space="preserve">"X" </t>
    </r>
    <r>
      <rPr>
        <sz val="8"/>
        <rFont val="ＭＳ Ｐゴシック"/>
        <family val="3"/>
      </rPr>
      <t>マークが無い日にはビームタイムを割り当てる可能性がありますので、都合が悪い日には明示的に</t>
    </r>
    <r>
      <rPr>
        <sz val="8"/>
        <rFont val="Arial"/>
        <family val="2"/>
      </rPr>
      <t xml:space="preserve"> "X" </t>
    </r>
    <r>
      <rPr>
        <sz val="8"/>
        <rFont val="ＭＳ Ｐゴシック"/>
        <family val="3"/>
      </rPr>
      <t>マークをお願いします。</t>
    </r>
  </si>
  <si>
    <t>できる限りご希望に沿うようにビームタイム計画を立てておりますが、実施可能日数に限りがあるため必ずしもご希望通りにならない場合があります。予めご承知おきください。皆様のご理解とご協力よろしくお願いいたします。</t>
  </si>
  <si>
    <r>
      <t>Mark with an "</t>
    </r>
    <r>
      <rPr>
        <b/>
        <sz val="8"/>
        <rFont val="Arial"/>
        <family val="2"/>
      </rPr>
      <t>X</t>
    </r>
    <r>
      <rPr>
        <sz val="8"/>
        <rFont val="Arial"/>
        <family val="2"/>
      </rPr>
      <t>" the dates you are not available.</t>
    </r>
  </si>
  <si>
    <r>
      <t>You can also mark with an "</t>
    </r>
    <r>
      <rPr>
        <b/>
        <sz val="8"/>
        <rFont val="Arial"/>
        <family val="2"/>
      </rPr>
      <t>O</t>
    </r>
    <r>
      <rPr>
        <sz val="8"/>
        <rFont val="Arial"/>
        <family val="2"/>
      </rPr>
      <t>" the acceptable dates if you prefer this expression. Please note that your beam time might be scheduled for unmarked dates. Mark also with an “X” explicitly the inconvenient dates.</t>
    </r>
  </si>
  <si>
    <t xml:space="preserve">2011年 </t>
  </si>
  <si>
    <t xml:space="preserve">2012年 </t>
  </si>
  <si>
    <t xml:space="preserve">2013年 </t>
  </si>
  <si>
    <t xml:space="preserve">2014年 </t>
  </si>
  <si>
    <t xml:space="preserve">2015年 </t>
  </si>
  <si>
    <t xml:space="preserve">2016年 </t>
  </si>
  <si>
    <t xml:space="preserve">元日 </t>
  </si>
  <si>
    <t>元日</t>
  </si>
  <si>
    <t xml:space="preserve">成人の日 </t>
  </si>
  <si>
    <t xml:space="preserve">振替休日 </t>
  </si>
  <si>
    <t>成人の日</t>
  </si>
  <si>
    <t xml:space="preserve">建国記念の日 </t>
  </si>
  <si>
    <t>建国記念の日</t>
  </si>
  <si>
    <t xml:space="preserve">春分の日 </t>
  </si>
  <si>
    <t>春分の日</t>
  </si>
  <si>
    <t xml:space="preserve">昭和の日 </t>
  </si>
  <si>
    <t>振替休日</t>
  </si>
  <si>
    <t xml:space="preserve">憲法記念日 </t>
  </si>
  <si>
    <t>昭和の日</t>
  </si>
  <si>
    <t xml:space="preserve">みどりの日 </t>
  </si>
  <si>
    <t>憲法記念日</t>
  </si>
  <si>
    <t xml:space="preserve">こどもの日 </t>
  </si>
  <si>
    <t>みどりの日</t>
  </si>
  <si>
    <t xml:space="preserve">海の日 </t>
  </si>
  <si>
    <t>こどもの日</t>
  </si>
  <si>
    <t xml:space="preserve">敬老の日 </t>
  </si>
  <si>
    <t>海の日</t>
  </si>
  <si>
    <t xml:space="preserve">秋分の日 </t>
  </si>
  <si>
    <t>敬老の日</t>
  </si>
  <si>
    <t xml:space="preserve">体育の日 </t>
  </si>
  <si>
    <t xml:space="preserve">国民の休日 </t>
  </si>
  <si>
    <t>秋分の日</t>
  </si>
  <si>
    <t xml:space="preserve">文化の日 </t>
  </si>
  <si>
    <t>体育の日</t>
  </si>
  <si>
    <t xml:space="preserve">勤労感謝の日 </t>
  </si>
  <si>
    <t>文化の日</t>
  </si>
  <si>
    <t xml:space="preserve">天皇誕生日 </t>
  </si>
  <si>
    <t>勤労感謝の日</t>
  </si>
  <si>
    <t>天皇誕生日</t>
  </si>
  <si>
    <t>理研創立記念日</t>
  </si>
  <si>
    <t>☐</t>
  </si>
  <si>
    <t>☑</t>
  </si>
  <si>
    <t>AVF</t>
  </si>
  <si>
    <t>RRC</t>
  </si>
  <si>
    <t>fRC</t>
  </si>
  <si>
    <t>IRC</t>
  </si>
  <si>
    <t>SRC</t>
  </si>
  <si>
    <t xml:space="preserve"> as high as possible)</t>
  </si>
  <si>
    <t>aaa@bbb.ccc.ddd</t>
  </si>
  <si>
    <r>
      <t xml:space="preserve">(Please fill out the form and submit it to RIBF Users' Office: </t>
    </r>
    <r>
      <rPr>
        <sz val="8"/>
        <color indexed="30"/>
        <rFont val="Arial"/>
        <family val="2"/>
      </rPr>
      <t>UserSupportOffice@ribf.riken.jp</t>
    </r>
    <r>
      <rPr>
        <sz val="8"/>
        <color indexed="16"/>
        <rFont val="Arial"/>
        <family val="2"/>
      </rPr>
      <t xml:space="preserve"> </t>
    </r>
    <r>
      <rPr>
        <sz val="8"/>
        <rFont val="Arial"/>
        <family val="2"/>
      </rPr>
      <t xml:space="preserve">) </t>
    </r>
  </si>
  <si>
    <t>理研一斉休暇</t>
  </si>
  <si>
    <t>一般公開</t>
  </si>
  <si>
    <t>(4) Email address of (3)</t>
  </si>
  <si>
    <t>(1) Exp.-Prog.-Num.</t>
  </si>
  <si>
    <t>NP</t>
  </si>
  <si>
    <t>RIBF</t>
  </si>
  <si>
    <t>NP</t>
  </si>
  <si>
    <t>0702</t>
  </si>
  <si>
    <t>MS</t>
  </si>
  <si>
    <t>EXP</t>
  </si>
  <si>
    <t>RIBF</t>
  </si>
  <si>
    <t>25</t>
  </si>
  <si>
    <t>e.g.)</t>
  </si>
  <si>
    <t>(5) Please check the final accelerator to be used. If you have a special request for the acceleration mode, please check all
     accelerators, including injectors, to be used.</t>
  </si>
  <si>
    <r>
      <rPr>
        <sz val="18"/>
        <rFont val="ＭＳ Ｐゴシック"/>
        <family val="3"/>
      </rPr>
      <t>放射線発生装置使用計画書</t>
    </r>
  </si>
  <si>
    <t>Experiment title</t>
  </si>
  <si>
    <r>
      <rPr>
        <sz val="8"/>
        <rFont val="ＭＳ Ｐ明朝"/>
        <family val="1"/>
      </rPr>
      <t xml:space="preserve">最終段の加速器名
</t>
    </r>
    <r>
      <rPr>
        <sz val="8"/>
        <rFont val="Century"/>
        <family val="1"/>
      </rPr>
      <t>Name of final stage accelerator</t>
    </r>
  </si>
  <si>
    <t>加速粒子
Particle</t>
  </si>
  <si>
    <r>
      <rPr>
        <sz val="8"/>
        <rFont val="ＭＳ Ｐ明朝"/>
        <family val="1"/>
      </rPr>
      <t xml:space="preserve">エネルギー
</t>
    </r>
    <r>
      <rPr>
        <sz val="8"/>
        <rFont val="Century"/>
        <family val="1"/>
      </rPr>
      <t>Energy</t>
    </r>
  </si>
  <si>
    <r>
      <rPr>
        <sz val="8"/>
        <rFont val="ＭＳ Ｐ明朝"/>
        <family val="1"/>
      </rPr>
      <t>最大ビーム電流</t>
    </r>
    <r>
      <rPr>
        <vertAlign val="superscript"/>
        <sz val="8"/>
        <rFont val="Century"/>
        <family val="1"/>
      </rPr>
      <t>1)</t>
    </r>
    <r>
      <rPr>
        <sz val="8"/>
        <rFont val="Century"/>
        <family val="1"/>
      </rPr>
      <t xml:space="preserve">
Maximum beam intensity needed</t>
    </r>
    <r>
      <rPr>
        <vertAlign val="superscript"/>
        <sz val="8"/>
        <rFont val="Century"/>
        <family val="1"/>
      </rPr>
      <t>1)</t>
    </r>
  </si>
  <si>
    <r>
      <rPr>
        <sz val="8"/>
        <rFont val="ＭＳ Ｐ明朝"/>
        <family val="1"/>
      </rPr>
      <t xml:space="preserve">照射室･ビームライン
</t>
    </r>
    <r>
      <rPr>
        <sz val="8"/>
        <rFont val="Century"/>
        <family val="1"/>
      </rPr>
      <t>Irradiation room, beam line</t>
    </r>
  </si>
  <si>
    <r>
      <rPr>
        <sz val="8"/>
        <rFont val="ＭＳ Ｐ明朝"/>
        <family val="1"/>
      </rPr>
      <t xml:space="preserve">使用する加速器
</t>
    </r>
    <r>
      <rPr>
        <sz val="8"/>
        <rFont val="Century"/>
        <family val="1"/>
      </rPr>
      <t>Accelerator 
to be used</t>
    </r>
  </si>
  <si>
    <t>e-mail</t>
  </si>
  <si>
    <r>
      <rPr>
        <sz val="9"/>
        <rFont val="ＭＳ Ｐ明朝"/>
        <family val="1"/>
      </rPr>
      <t>実験代表者</t>
    </r>
    <r>
      <rPr>
        <sz val="9"/>
        <rFont val="Century"/>
        <family val="1"/>
      </rPr>
      <t>*
Experiment’s spokesperson*</t>
    </r>
  </si>
  <si>
    <r>
      <rPr>
        <sz val="9"/>
        <rFont val="ＭＳ Ｐ明朝"/>
        <family val="1"/>
      </rPr>
      <t xml:space="preserve">氏名
</t>
    </r>
    <r>
      <rPr>
        <sz val="9"/>
        <rFont val="Century"/>
        <family val="1"/>
      </rPr>
      <t>Full name [in print]</t>
    </r>
  </si>
  <si>
    <r>
      <rPr>
        <sz val="9"/>
        <rFont val="ＭＳ Ｐ明朝"/>
        <family val="1"/>
      </rPr>
      <t xml:space="preserve">理研の所属
</t>
    </r>
    <r>
      <rPr>
        <sz val="9"/>
        <rFont val="Century"/>
        <family val="1"/>
      </rPr>
      <t>Affiliated laboratory at RIKEN</t>
    </r>
  </si>
  <si>
    <r>
      <rPr>
        <sz val="9"/>
        <rFont val="ＭＳ Ｐ明朝"/>
        <family val="1"/>
      </rPr>
      <t xml:space="preserve">理研の身分
</t>
    </r>
    <r>
      <rPr>
        <sz val="9"/>
        <rFont val="Century"/>
        <family val="1"/>
      </rPr>
      <t>Position at RIKEN</t>
    </r>
  </si>
  <si>
    <r>
      <rPr>
        <sz val="9"/>
        <rFont val="ＭＳ Ｐ明朝"/>
        <family val="1"/>
      </rPr>
      <t xml:space="preserve">理研の内線
</t>
    </r>
    <r>
      <rPr>
        <sz val="9"/>
        <rFont val="Century"/>
        <family val="1"/>
      </rPr>
      <t>Extension at RIKEN</t>
    </r>
  </si>
  <si>
    <r>
      <rPr>
        <sz val="9"/>
        <rFont val="ＭＳ Ｐ明朝"/>
        <family val="1"/>
      </rPr>
      <t>実験代表者が理研職員の場合、この</t>
    </r>
    <r>
      <rPr>
        <sz val="9"/>
        <rFont val="Century"/>
        <family val="1"/>
      </rPr>
      <t>2</t>
    </r>
    <r>
      <rPr>
        <sz val="9"/>
        <rFont val="ＭＳ Ｐ明朝"/>
        <family val="1"/>
      </rPr>
      <t xml:space="preserve">重線枠内の記入は不要です。
</t>
    </r>
    <r>
      <rPr>
        <sz val="9"/>
        <rFont val="Century"/>
        <family val="1"/>
      </rPr>
      <t>If the experiment’s spokesperson is employed by RIKEN, please leave this section blank</t>
    </r>
  </si>
  <si>
    <r>
      <rPr>
        <sz val="8"/>
        <rFont val="ＭＳ Ｐ明朝"/>
        <family val="1"/>
      </rPr>
      <t xml:space="preserve">実験代表者の本務先（連絡先）名称
</t>
    </r>
    <r>
      <rPr>
        <sz val="8"/>
        <rFont val="Century"/>
        <family val="1"/>
      </rPr>
      <t>Main affiliation of the pokesperson</t>
    </r>
  </si>
  <si>
    <t>電話番号Telephone number</t>
  </si>
  <si>
    <r>
      <rPr>
        <sz val="9"/>
        <rFont val="ＭＳ Ｐ明朝"/>
        <family val="1"/>
      </rPr>
      <t xml:space="preserve">理研内連絡担当者
</t>
    </r>
    <r>
      <rPr>
        <sz val="9"/>
        <rFont val="Century"/>
        <family val="1"/>
      </rPr>
      <t>Liaison person
in RIKEN</t>
    </r>
  </si>
  <si>
    <r>
      <rPr>
        <sz val="8"/>
        <rFont val="ＭＳ Ｐ明朝"/>
        <family val="1"/>
      </rPr>
      <t>氏名</t>
    </r>
    <r>
      <rPr>
        <sz val="8"/>
        <rFont val="Century"/>
        <family val="1"/>
      </rPr>
      <t>Full name [in print]</t>
    </r>
  </si>
  <si>
    <t>所属Laboratory</t>
  </si>
  <si>
    <t>内線Extension</t>
  </si>
  <si>
    <t>e-mail</t>
  </si>
  <si>
    <r>
      <rPr>
        <sz val="6"/>
        <rFont val="ＭＳ Ｐ明朝"/>
        <family val="1"/>
      </rPr>
      <t xml:space="preserve">実験代表者、理研内連絡担当者の他に連絡可能な方がいる場合は記入してください。
</t>
    </r>
    <r>
      <rPr>
        <sz val="6"/>
        <rFont val="Century"/>
        <family val="1"/>
      </rPr>
      <t>If there is another person at RIKEN other than spokesperson or liaison person who can be contacted, please give his/her name.</t>
    </r>
  </si>
  <si>
    <r>
      <rPr>
        <sz val="8"/>
        <rFont val="ＭＳ Ｐ明朝"/>
        <family val="1"/>
      </rPr>
      <t>内線</t>
    </r>
    <r>
      <rPr>
        <sz val="8"/>
        <rFont val="Century"/>
        <family val="1"/>
      </rPr>
      <t>:
Extension:</t>
    </r>
  </si>
  <si>
    <r>
      <rPr>
        <sz val="8"/>
        <rFont val="ＭＳ Ｐ明朝"/>
        <family val="1"/>
      </rPr>
      <t>所属</t>
    </r>
    <r>
      <rPr>
        <sz val="8"/>
        <rFont val="Century"/>
        <family val="1"/>
      </rPr>
      <t xml:space="preserve"> Laboratory: </t>
    </r>
  </si>
  <si>
    <t>e-mail:</t>
  </si>
  <si>
    <r>
      <rPr>
        <sz val="6"/>
        <rFont val="ＭＳ Ｐ明朝"/>
        <family val="1"/>
      </rPr>
      <t>実験希望時間、あるいは加速粒子などについての第</t>
    </r>
    <r>
      <rPr>
        <sz val="6"/>
        <rFont val="Century"/>
        <family val="1"/>
      </rPr>
      <t>2</t>
    </r>
    <r>
      <rPr>
        <sz val="6"/>
        <rFont val="ＭＳ Ｐ明朝"/>
        <family val="1"/>
      </rPr>
      <t>希望、その他特記事項があれば記入して下さい。</t>
    </r>
    <r>
      <rPr>
        <sz val="6"/>
        <rFont val="Century"/>
        <family val="1"/>
      </rPr>
      <t>Desired duration of experiment and/or any other particulars if any</t>
    </r>
  </si>
  <si>
    <r>
      <t xml:space="preserve">日
</t>
    </r>
    <r>
      <rPr>
        <sz val="9"/>
        <rFont val="Century"/>
        <family val="1"/>
      </rPr>
      <t>days</t>
    </r>
  </si>
  <si>
    <r>
      <t xml:space="preserve">1) </t>
    </r>
    <r>
      <rPr>
        <sz val="8"/>
        <rFont val="ＭＳ Ｐ明朝"/>
        <family val="1"/>
      </rPr>
      <t>必要な最大電流をご記入ください。なお可能な最大強度を希望する場合は□にチェックしてください。</t>
    </r>
    <r>
      <rPr>
        <sz val="8"/>
        <rFont val="Century"/>
        <family val="1"/>
      </rPr>
      <t xml:space="preserve"> Enter the maximum beam current needed. Put a check if you want to have beam intensity as high as possible.</t>
    </r>
  </si>
  <si>
    <t>〔</t>
  </si>
  <si>
    <t>〕</t>
  </si>
  <si>
    <t>Accelerator Use Planning Sheet</t>
  </si>
  <si>
    <t>from</t>
  </si>
  <si>
    <t>to</t>
  </si>
  <si>
    <r>
      <rPr>
        <sz val="8"/>
        <rFont val="ＭＳ Ｐ明朝"/>
        <family val="1"/>
      </rPr>
      <t xml:space="preserve">月
</t>
    </r>
    <r>
      <rPr>
        <sz val="7"/>
        <rFont val="Century"/>
        <family val="1"/>
      </rPr>
      <t>MM</t>
    </r>
  </si>
  <si>
    <r>
      <rPr>
        <sz val="8"/>
        <rFont val="ＭＳ Ｐ明朝"/>
        <family val="1"/>
      </rPr>
      <t xml:space="preserve">日
</t>
    </r>
    <r>
      <rPr>
        <sz val="7"/>
        <rFont val="Century"/>
        <family val="1"/>
      </rPr>
      <t>DD</t>
    </r>
  </si>
  <si>
    <r>
      <rPr>
        <sz val="8"/>
        <rFont val="ＭＳ Ｐ明朝"/>
        <family val="1"/>
      </rPr>
      <t xml:space="preserve">年
</t>
    </r>
    <r>
      <rPr>
        <sz val="7"/>
        <rFont val="Century"/>
        <family val="1"/>
      </rPr>
      <t>YY</t>
    </r>
  </si>
  <si>
    <r>
      <rPr>
        <sz val="8"/>
        <rFont val="ＭＳ Ｐ明朝"/>
        <family val="1"/>
      </rPr>
      <t>決定実験日時（記入不要）</t>
    </r>
    <r>
      <rPr>
        <sz val="8"/>
        <rFont val="Century"/>
        <family val="1"/>
      </rPr>
      <t>Designated beam time (Leave here blank.):</t>
    </r>
  </si>
  <si>
    <r>
      <rPr>
        <sz val="8"/>
        <rFont val="ＭＳ Ｐ明朝"/>
        <family val="1"/>
      </rPr>
      <t>時</t>
    </r>
    <r>
      <rPr>
        <sz val="8"/>
        <rFont val="Century"/>
        <family val="1"/>
      </rPr>
      <t xml:space="preserve"> 
</t>
    </r>
    <r>
      <rPr>
        <sz val="6"/>
        <rFont val="Century"/>
        <family val="1"/>
      </rPr>
      <t>Time</t>
    </r>
  </si>
  <si>
    <r>
      <rPr>
        <sz val="8"/>
        <rFont val="ＭＳ Ｐ明朝"/>
        <family val="1"/>
      </rPr>
      <t>注意事項</t>
    </r>
    <r>
      <rPr>
        <sz val="8"/>
        <rFont val="Century"/>
        <family val="1"/>
      </rPr>
      <t>Matters to be attended by the experimenters:</t>
    </r>
  </si>
  <si>
    <t>pnA)</t>
  </si>
  <si>
    <t>（安全審査委員会が許可する電流値：</t>
  </si>
  <si>
    <r>
      <rPr>
        <sz val="9"/>
        <rFont val="ＭＳ Ｐ明朝"/>
        <family val="1"/>
      </rPr>
      <t>所属長承認印</t>
    </r>
    <r>
      <rPr>
        <sz val="9"/>
        <rFont val="Century"/>
        <family val="1"/>
      </rPr>
      <t xml:space="preserve"> Approval of the head of the affiliated laboratory at RIKEN.</t>
    </r>
  </si>
  <si>
    <t>平成</t>
  </si>
  <si>
    <t>年</t>
  </si>
  <si>
    <t>月</t>
  </si>
  <si>
    <t>承認印</t>
  </si>
  <si>
    <t>日  管理区域責任者</t>
  </si>
  <si>
    <t>日  所属長</t>
  </si>
  <si>
    <t>印</t>
  </si>
  <si>
    <t>日  放射線保安責任者</t>
  </si>
  <si>
    <t>日  放射線取扱主任者</t>
  </si>
  <si>
    <t>承認印を押捺することで承認書に代える。</t>
  </si>
  <si>
    <r>
      <rPr>
        <sz val="8"/>
        <rFont val="ＭＳ Ｐ明朝"/>
        <family val="1"/>
      </rPr>
      <t xml:space="preserve">安全管理部
長承認印
</t>
    </r>
    <r>
      <rPr>
        <sz val="8"/>
        <rFont val="Century"/>
        <family val="1"/>
      </rPr>
      <t>Approval of the head of Safety Division</t>
    </r>
  </si>
  <si>
    <r>
      <rPr>
        <sz val="6"/>
        <rFont val="ＭＳ Ｐ明朝"/>
        <family val="1"/>
      </rPr>
      <t>（ここまで</t>
    </r>
    <r>
      <rPr>
        <sz val="6"/>
        <rFont val="Century"/>
        <family val="1"/>
      </rPr>
      <t>1</t>
    </r>
    <r>
      <rPr>
        <sz val="6"/>
        <rFont val="ＭＳ Ｐ明朝"/>
        <family val="1"/>
      </rPr>
      <t>ページ目に入るように印刷してください。</t>
    </r>
    <r>
      <rPr>
        <sz val="6"/>
        <rFont val="Century"/>
        <family val="1"/>
      </rPr>
      <t>Please make sure the above fit into one page</t>
    </r>
    <r>
      <rPr>
        <sz val="6"/>
        <rFont val="ＭＳ Ｐ明朝"/>
        <family val="1"/>
      </rPr>
      <t>）</t>
    </r>
  </si>
  <si>
    <r>
      <rPr>
        <sz val="9"/>
        <rFont val="ＭＳ Ｐ明朝"/>
        <family val="1"/>
      </rPr>
      <t>提出日</t>
    </r>
    <r>
      <rPr>
        <sz val="9"/>
        <rFont val="Century"/>
        <family val="1"/>
      </rPr>
      <t>Date of submission</t>
    </r>
  </si>
  <si>
    <r>
      <rPr>
        <sz val="9"/>
        <rFont val="ＭＳ Ｐ明朝"/>
        <family val="1"/>
      </rPr>
      <t>年</t>
    </r>
    <r>
      <rPr>
        <sz val="9"/>
        <rFont val="Century"/>
        <family val="1"/>
      </rPr>
      <t xml:space="preserve">YY    </t>
    </r>
    <r>
      <rPr>
        <sz val="9"/>
        <rFont val="ＭＳ Ｐ明朝"/>
        <family val="1"/>
      </rPr>
      <t>月</t>
    </r>
    <r>
      <rPr>
        <sz val="9"/>
        <rFont val="Century"/>
        <family val="1"/>
      </rPr>
      <t xml:space="preserve">MM    </t>
    </r>
    <r>
      <rPr>
        <sz val="9"/>
        <rFont val="ＭＳ Ｐ明朝"/>
        <family val="1"/>
      </rPr>
      <t>日</t>
    </r>
    <r>
      <rPr>
        <sz val="9"/>
        <rFont val="Century"/>
        <family val="1"/>
      </rPr>
      <t>DD</t>
    </r>
  </si>
  <si>
    <r>
      <rPr>
        <sz val="9"/>
        <rFont val="ＭＳ Ｐ明朝"/>
        <family val="1"/>
      </rPr>
      <t>実験課題番号</t>
    </r>
    <r>
      <rPr>
        <sz val="9"/>
        <rFont val="Century"/>
        <family val="1"/>
      </rPr>
      <t xml:space="preserve"> Experiment title number</t>
    </r>
  </si>
  <si>
    <r>
      <t>PAC</t>
    </r>
    <r>
      <rPr>
        <sz val="8"/>
        <rFont val="ＭＳ Ｐ明朝"/>
        <family val="1"/>
      </rPr>
      <t xml:space="preserve">応募の際の実験代表者名（上記と異なる場合記入）
</t>
    </r>
    <r>
      <rPr>
        <sz val="8"/>
        <rFont val="Century"/>
        <family val="1"/>
      </rPr>
      <t>Name of the spokesperson at the time of the PAC proposal.
(fill in only when different from the above)</t>
    </r>
  </si>
  <si>
    <r>
      <t xml:space="preserve">時間
</t>
    </r>
    <r>
      <rPr>
        <sz val="9"/>
        <rFont val="Century"/>
        <family val="1"/>
      </rPr>
      <t>hours</t>
    </r>
  </si>
  <si>
    <r>
      <t xml:space="preserve"> 1</t>
    </r>
    <r>
      <rPr>
        <sz val="8"/>
        <rFont val="ＭＳ 明朝"/>
        <family val="1"/>
      </rPr>
      <t>日未満は時間で記入</t>
    </r>
    <r>
      <rPr>
        <sz val="8"/>
        <rFont val="Century"/>
        <family val="1"/>
      </rPr>
      <t>:</t>
    </r>
    <r>
      <rPr>
        <sz val="8"/>
        <rFont val="ＭＳ 明朝"/>
        <family val="1"/>
      </rPr>
      <t xml:space="preserve">
</t>
    </r>
    <r>
      <rPr>
        <sz val="8"/>
        <rFont val="Century"/>
        <family val="1"/>
      </rPr>
      <t>Write hours if less than a day :</t>
    </r>
  </si>
  <si>
    <t>We try to schedule the beam time so as to meet your requests as much as possible, but we can not guarantee the above requests due to the limited time-slot availability. Thank you for your understanding.</t>
  </si>
  <si>
    <t>(6) Particle</t>
  </si>
  <si>
    <t>(7) Energy</t>
  </si>
  <si>
    <t>(8) Maximum beam intensity needed</t>
  </si>
  <si>
    <t>(9) Irradiation room/beam port</t>
  </si>
  <si>
    <t>(10)   Desired duration of your beam time (BT)</t>
  </si>
  <si>
    <t>(11) Desired interval time from the end of the previous BT to the start
       of your BT at the same beam port for, e.g., preparations.</t>
  </si>
  <si>
    <t>(3) Primary contact person
      for this BT scheduling</t>
  </si>
  <si>
    <t>(2) Primary
      spokesperson</t>
  </si>
  <si>
    <r>
      <t xml:space="preserve">(1) </t>
    </r>
    <r>
      <rPr>
        <b/>
        <sz val="8"/>
        <rFont val="ＭＳ Ｐゴシック"/>
        <family val="3"/>
      </rPr>
      <t>実験課題番号</t>
    </r>
  </si>
  <si>
    <t>(4) Email address of (3)</t>
  </si>
  <si>
    <r>
      <t xml:space="preserve">(3) </t>
    </r>
    <r>
      <rPr>
        <b/>
        <sz val="8"/>
        <rFont val="ＭＳ Ｐゴシック"/>
        <family val="3"/>
      </rPr>
      <t>当</t>
    </r>
    <r>
      <rPr>
        <b/>
        <sz val="8"/>
        <rFont val="Arial"/>
        <family val="2"/>
      </rPr>
      <t>MT</t>
    </r>
    <r>
      <rPr>
        <b/>
        <sz val="8"/>
        <rFont val="ＭＳ Ｐゴシック"/>
        <family val="3"/>
      </rPr>
      <t xml:space="preserve">配分申請手続きの
</t>
    </r>
    <r>
      <rPr>
        <b/>
        <sz val="8"/>
        <rFont val="Arial"/>
        <family val="2"/>
      </rPr>
      <t xml:space="preserve">      </t>
    </r>
    <r>
      <rPr>
        <b/>
        <sz val="8"/>
        <rFont val="ＭＳ Ｐゴシック"/>
        <family val="3"/>
      </rPr>
      <t>連絡担当者名（1名）</t>
    </r>
  </si>
  <si>
    <r>
      <t xml:space="preserve">(5) </t>
    </r>
    <r>
      <rPr>
        <b/>
        <sz val="8"/>
        <rFont val="ＭＳ Ｐゴシック"/>
        <family val="3"/>
      </rPr>
      <t xml:space="preserve">利用する最終加速器にチェックしてください。もし加速方式に希望がある場合には入射器も含め全ての加速器に
</t>
    </r>
    <r>
      <rPr>
        <b/>
        <sz val="8"/>
        <rFont val="Arial"/>
        <family val="2"/>
      </rPr>
      <t xml:space="preserve">     </t>
    </r>
    <r>
      <rPr>
        <b/>
        <sz val="8"/>
        <rFont val="ＭＳ Ｐゴシック"/>
        <family val="3"/>
      </rPr>
      <t>チェックしてください。</t>
    </r>
  </si>
  <si>
    <r>
      <t xml:space="preserve">(6) </t>
    </r>
    <r>
      <rPr>
        <b/>
        <sz val="8"/>
        <rFont val="ＭＳ Ｐゴシック"/>
        <family val="3"/>
      </rPr>
      <t>ビーム</t>
    </r>
  </si>
  <si>
    <r>
      <t xml:space="preserve">(7) </t>
    </r>
    <r>
      <rPr>
        <b/>
        <sz val="8"/>
        <rFont val="ＭＳ Ｐゴシック"/>
        <family val="3"/>
      </rPr>
      <t>エネルギー</t>
    </r>
  </si>
  <si>
    <r>
      <t xml:space="preserve">(8) </t>
    </r>
    <r>
      <rPr>
        <b/>
        <sz val="8"/>
        <rFont val="ＭＳ Ｐゴシック"/>
        <family val="3"/>
      </rPr>
      <t>最大ビーム電流</t>
    </r>
  </si>
  <si>
    <r>
      <t xml:space="preserve">(10)   </t>
    </r>
    <r>
      <rPr>
        <b/>
        <sz val="8"/>
        <rFont val="ＭＳ Ｐゴシック"/>
        <family val="3"/>
      </rPr>
      <t>実験実施希望日数</t>
    </r>
  </si>
  <si>
    <r>
      <t xml:space="preserve">(11) </t>
    </r>
    <r>
      <rPr>
        <b/>
        <sz val="8"/>
        <rFont val="ＭＳ Ｐゴシック"/>
        <family val="3"/>
      </rPr>
      <t>同じ照射室・ビームポートでの直前の実験の後、準備等のために</t>
    </r>
    <r>
      <rPr>
        <b/>
        <sz val="8"/>
        <rFont val="Arial"/>
        <family val="2"/>
      </rPr>
      <t xml:space="preserve">
       </t>
    </r>
    <r>
      <rPr>
        <b/>
        <sz val="8"/>
        <rFont val="ＭＳ Ｐゴシック"/>
        <family val="3"/>
      </rPr>
      <t>必要な日数</t>
    </r>
  </si>
  <si>
    <t>(12) Extra BigRIPS tuning time</t>
  </si>
  <si>
    <t>extra 
days</t>
  </si>
  <si>
    <r>
      <rPr>
        <b/>
        <sz val="10"/>
        <color indexed="30"/>
        <rFont val="Arial"/>
        <family val="2"/>
      </rPr>
      <t>0.5</t>
    </r>
    <r>
      <rPr>
        <sz val="8"/>
        <rFont val="Arial"/>
        <family val="2"/>
      </rPr>
      <t xml:space="preserve"> (standard) +</t>
    </r>
  </si>
  <si>
    <t>(13) Please fill out the following table to request your beam-time scheduling.</t>
  </si>
  <si>
    <t xml:space="preserve">(14) If you have specific requests for this beam-time scheduling, please give them in the following box. </t>
  </si>
  <si>
    <t>ABCD, Efghi</t>
  </si>
  <si>
    <t>JKLMN, Opqrst</t>
  </si>
  <si>
    <t>238U</t>
  </si>
  <si>
    <t>x</t>
  </si>
  <si>
    <t>EURICA</t>
  </si>
  <si>
    <t>E6 (RIPS)</t>
  </si>
  <si>
    <t>AVF-C03</t>
  </si>
  <si>
    <t>BigRIPS</t>
  </si>
  <si>
    <t>E2A</t>
  </si>
  <si>
    <t>E2B (KISS)</t>
  </si>
  <si>
    <t>E3A</t>
  </si>
  <si>
    <t>E3B</t>
  </si>
  <si>
    <t>E5A</t>
  </si>
  <si>
    <t>E5B</t>
  </si>
  <si>
    <t>E7A(CRIB)</t>
  </si>
  <si>
    <t>E7B</t>
  </si>
  <si>
    <t>RILAC-e2 (GARIS2)</t>
  </si>
  <si>
    <t>BigRIPS+ZD</t>
  </si>
  <si>
    <t>EURICA</t>
  </si>
  <si>
    <t>SRC-BigRIPS-BT (BigDPOL)</t>
  </si>
  <si>
    <r>
      <rPr>
        <sz val="8"/>
        <rFont val="ＭＳ Ｐゴシック"/>
        <family val="3"/>
      </rPr>
      <t>可能な限り高く</t>
    </r>
    <r>
      <rPr>
        <sz val="8"/>
        <rFont val="Arial"/>
        <family val="2"/>
      </rPr>
      <t>)</t>
    </r>
  </si>
  <si>
    <r>
      <rPr>
        <sz val="8"/>
        <rFont val="ＭＳ Ｐ明朝"/>
        <family val="1"/>
      </rPr>
      <t>氏名</t>
    </r>
    <r>
      <rPr>
        <sz val="8"/>
        <rFont val="Century"/>
        <family val="1"/>
      </rPr>
      <t xml:space="preserve">:
Full name:  </t>
    </r>
  </si>
  <si>
    <r>
      <rPr>
        <sz val="8.5"/>
        <rFont val="ＭＳ Ｐ明朝"/>
        <family val="1"/>
      </rPr>
      <t>太枠内（必要に応じて２重枠内）および２枚目以降を記入し、</t>
    </r>
    <r>
      <rPr>
        <sz val="8.5"/>
        <rFont val="Century"/>
        <family val="1"/>
      </rPr>
      <t>pdf</t>
    </r>
    <r>
      <rPr>
        <sz val="8.5"/>
        <rFont val="ＭＳ Ｐ明朝"/>
        <family val="1"/>
      </rPr>
      <t>ファイルで</t>
    </r>
    <r>
      <rPr>
        <sz val="8.5"/>
        <rFont val="Century"/>
        <family val="1"/>
      </rPr>
      <t>usersupportoffice@ribf.riken.jp(</t>
    </r>
    <r>
      <rPr>
        <sz val="8.5"/>
        <rFont val="ＭＳ Ｐ明朝"/>
        <family val="1"/>
      </rPr>
      <t>仁科加速器研究センター・</t>
    </r>
    <r>
      <rPr>
        <sz val="8.5"/>
        <rFont val="Century"/>
        <family val="1"/>
      </rPr>
      <t>RIBF</t>
    </r>
    <r>
      <rPr>
        <sz val="8.5"/>
        <rFont val="ＭＳ Ｐ明朝"/>
        <family val="1"/>
      </rPr>
      <t xml:space="preserve">ユーザーズオフィス）宛ての電子メールに添付してご提出下さい。本計画書の有効期限は一事業年度です。
</t>
    </r>
    <r>
      <rPr>
        <sz val="8.5"/>
        <rFont val="Century"/>
        <family val="1"/>
      </rPr>
      <t>Please fill out the parts surrounded by thick solid lines and double thin lines, if necessary, and the following pages, and submit them in the form of pdf file attached to an e-mail addressed to usersupportoffice@ribf.riken.jp (Nishina Center RIBF Users Office). This application is valid for one fiscal year.</t>
    </r>
  </si>
  <si>
    <t>実験課題</t>
  </si>
  <si>
    <r>
      <t xml:space="preserve">* </t>
    </r>
    <r>
      <rPr>
        <sz val="7"/>
        <rFont val="ＭＳ Ｐ明朝"/>
        <family val="1"/>
      </rPr>
      <t xml:space="preserve">管理区域で実験を指揮する方です。参加が確実な方をご記入ください。
</t>
    </r>
    <r>
      <rPr>
        <sz val="7"/>
        <rFont val="Century"/>
        <family val="1"/>
      </rPr>
      <t>Write down the name of the person who is certain to participate in and supervise the experiment in the radiation controlled area.</t>
    </r>
  </si>
  <si>
    <t>ACC</t>
  </si>
  <si>
    <r>
      <t>(Select "</t>
    </r>
    <r>
      <rPr>
        <b/>
        <sz val="6"/>
        <rFont val="Arial"/>
        <family val="2"/>
      </rPr>
      <t>MS-EXP</t>
    </r>
    <r>
      <rPr>
        <sz val="6"/>
        <rFont val="Arial"/>
        <family val="2"/>
      </rPr>
      <t>" for an usual MS program whose sefaty issues will be reviewerd accroding to the regular procedure)</t>
    </r>
  </si>
  <si>
    <r>
      <t>(Select "</t>
    </r>
    <r>
      <rPr>
        <b/>
        <sz val="6"/>
        <rFont val="Arial"/>
        <family val="2"/>
      </rPr>
      <t>MS-ACC</t>
    </r>
    <r>
      <rPr>
        <sz val="6"/>
        <rFont val="Arial"/>
        <family val="2"/>
      </rPr>
      <t xml:space="preserve">" for an MS aming at a beam acceleration test, whose </t>
    </r>
    <r>
      <rPr>
        <sz val="6"/>
        <color indexed="30"/>
        <rFont val="Arial"/>
        <family val="2"/>
      </rPr>
      <t>safety issues will not be reviewed</t>
    </r>
    <r>
      <rPr>
        <sz val="6"/>
        <rFont val="Arial"/>
        <family val="2"/>
      </rPr>
      <t>)</t>
    </r>
  </si>
  <si>
    <t>For the BigRIPS-based experiments approved before 11th NP-PAC (NP1206), a uniform extra BT of 0.5 days is added as a standard BigRIPS tuning time. If you specially need more, you can request it here. A longer tuning time will be scheduled, if Nishina Center finds it to be particularly necessary. Note that even if the additional tuning time is approved, experimenters can not convert it to the data run.</t>
  </si>
  <si>
    <t>LINAC-e3 (GARIS)</t>
  </si>
  <si>
    <t>LINAC-e4</t>
  </si>
  <si>
    <r>
      <t xml:space="preserve">(2) </t>
    </r>
    <r>
      <rPr>
        <b/>
        <sz val="8"/>
        <rFont val="ＭＳ Ｐゴシック"/>
        <family val="3"/>
      </rPr>
      <t>主</t>
    </r>
    <r>
      <rPr>
        <b/>
        <sz val="8"/>
        <rFont val="ＭＳ Ｐゴシック"/>
        <family val="3"/>
      </rPr>
      <t>実験代表者</t>
    </r>
  </si>
  <si>
    <t>Rare RI Ring</t>
  </si>
  <si>
    <t>SLOWRI</t>
  </si>
  <si>
    <t>LINAC-e6</t>
  </si>
  <si>
    <t>E5H</t>
  </si>
  <si>
    <t>See the attached sample to fill out this table.</t>
  </si>
  <si>
    <r>
      <t>Mark with an "</t>
    </r>
    <r>
      <rPr>
        <b/>
        <sz val="8"/>
        <rFont val="Arial"/>
        <family val="2"/>
      </rPr>
      <t>X</t>
    </r>
    <r>
      <rPr>
        <sz val="8"/>
        <rFont val="Arial"/>
        <family val="2"/>
      </rPr>
      <t>" the dates you are not available.</t>
    </r>
  </si>
  <si>
    <r>
      <t>You can also mark with an "</t>
    </r>
    <r>
      <rPr>
        <b/>
        <sz val="8"/>
        <rFont val="Arial"/>
        <family val="2"/>
      </rPr>
      <t>O</t>
    </r>
    <r>
      <rPr>
        <sz val="8"/>
        <rFont val="Arial"/>
        <family val="2"/>
      </rPr>
      <t>" the acceptable dates if you prefer this expression. Please note that your beam time might be scheduled for unmarked dates. Mark also with an “X” explicitly the inconvenient dates.</t>
    </r>
  </si>
  <si>
    <t>o</t>
  </si>
  <si>
    <t>RIBF Beam-Time Scheduling Request (FY201X: Oct 201X–Mar 201X)</t>
  </si>
  <si>
    <r>
      <t>( MT</t>
    </r>
    <r>
      <rPr>
        <sz val="6"/>
        <rFont val="ＭＳ Ｐゴシック"/>
        <family val="3"/>
      </rPr>
      <t>配分時に</t>
    </r>
    <r>
      <rPr>
        <sz val="6"/>
        <color indexed="30"/>
        <rFont val="ＭＳ Ｐゴシック"/>
        <family val="3"/>
      </rPr>
      <t>使用計画書提出及び安全審査</t>
    </r>
    <r>
      <rPr>
        <sz val="6"/>
        <rFont val="ＭＳ Ｐゴシック"/>
        <family val="3"/>
      </rPr>
      <t>が必要となる通常の</t>
    </r>
    <r>
      <rPr>
        <sz val="6"/>
        <rFont val="Arial"/>
        <family val="2"/>
      </rPr>
      <t>MS</t>
    </r>
    <r>
      <rPr>
        <sz val="6"/>
        <rFont val="ＭＳ Ｐゴシック"/>
        <family val="3"/>
      </rPr>
      <t>は</t>
    </r>
    <r>
      <rPr>
        <sz val="6"/>
        <rFont val="Arial"/>
        <family val="2"/>
      </rPr>
      <t xml:space="preserve"> "MS-EXP" </t>
    </r>
    <r>
      <rPr>
        <sz val="6"/>
        <rFont val="ＭＳ Ｐゴシック"/>
        <family val="3"/>
      </rPr>
      <t>で申請して下さい</t>
    </r>
    <r>
      <rPr>
        <sz val="6"/>
        <rFont val="Arial"/>
        <family val="2"/>
      </rPr>
      <t xml:space="preserve"> )</t>
    </r>
  </si>
  <si>
    <r>
      <t>( MT</t>
    </r>
    <r>
      <rPr>
        <sz val="6"/>
        <rFont val="ＭＳ Ｐゴシック"/>
        <family val="3"/>
      </rPr>
      <t>配分時に専用の</t>
    </r>
    <r>
      <rPr>
        <sz val="6"/>
        <color indexed="30"/>
        <rFont val="ＭＳ Ｐゴシック"/>
        <family val="3"/>
      </rPr>
      <t>使用計画書のみ必要で安全審査が不要</t>
    </r>
    <r>
      <rPr>
        <sz val="6"/>
        <rFont val="ＭＳ Ｐゴシック"/>
        <family val="3"/>
      </rPr>
      <t>であるビーム加速テストは</t>
    </r>
    <r>
      <rPr>
        <sz val="6"/>
        <rFont val="Arial"/>
        <family val="2"/>
      </rPr>
      <t xml:space="preserve"> "MS-ACC" </t>
    </r>
    <r>
      <rPr>
        <sz val="6"/>
        <rFont val="ＭＳ Ｐゴシック"/>
        <family val="3"/>
      </rPr>
      <t>で申請して下さい</t>
    </r>
    <r>
      <rPr>
        <sz val="6"/>
        <rFont val="Arial"/>
        <family val="2"/>
      </rPr>
      <t xml:space="preserve"> )</t>
    </r>
  </si>
  <si>
    <t>non-standard port</t>
  </si>
  <si>
    <t>MS-EXP</t>
  </si>
  <si>
    <t>MS-ACC</t>
  </si>
  <si>
    <t>F8</t>
  </si>
  <si>
    <t>(12) Please fill out the following table to request your beam-time scheduling.</t>
  </si>
  <si>
    <t>DA</t>
  </si>
  <si>
    <t>17</t>
  </si>
  <si>
    <t>-</t>
  </si>
  <si>
    <t>01</t>
  </si>
  <si>
    <t>DA</t>
  </si>
  <si>
    <t>01</t>
  </si>
  <si>
    <r>
      <t xml:space="preserve">(12) </t>
    </r>
    <r>
      <rPr>
        <b/>
        <sz val="8"/>
        <rFont val="ＭＳ Ｐゴシック"/>
        <family val="3"/>
      </rPr>
      <t>下記の表にてビームタイム割当のご都合をお知らせ下さい。</t>
    </r>
  </si>
  <si>
    <r>
      <t xml:space="preserve">(9)  </t>
    </r>
    <r>
      <rPr>
        <b/>
        <sz val="8"/>
        <rFont val="ＭＳ Ｐゴシック"/>
        <family val="3"/>
      </rPr>
      <t xml:space="preserve">ビームポート
</t>
    </r>
    <r>
      <rPr>
        <sz val="6"/>
        <rFont val="Arial"/>
        <family val="2"/>
      </rPr>
      <t xml:space="preserve">"non-standard" </t>
    </r>
    <r>
      <rPr>
        <sz val="6"/>
        <rFont val="ＭＳ Ｐゴシック"/>
        <family val="3"/>
      </rPr>
      <t>の場合は</t>
    </r>
    <r>
      <rPr>
        <sz val="6"/>
        <rFont val="Arial"/>
        <family val="2"/>
      </rPr>
      <t xml:space="preserve"> (13) </t>
    </r>
    <r>
      <rPr>
        <sz val="6"/>
        <rFont val="ＭＳ Ｐゴシック"/>
        <family val="3"/>
      </rPr>
      <t>に具体的に記入</t>
    </r>
  </si>
  <si>
    <r>
      <t xml:space="preserve">(9) Irradiation beam port
</t>
    </r>
    <r>
      <rPr>
        <b/>
        <sz val="6"/>
        <rFont val="Arial"/>
        <family val="2"/>
      </rPr>
      <t xml:space="preserve">     </t>
    </r>
    <r>
      <rPr>
        <sz val="6"/>
        <rFont val="Arial"/>
        <family val="2"/>
      </rPr>
      <t>indicate the port  in (13) if "non-standard"</t>
    </r>
  </si>
  <si>
    <t>E6 (RIPS, GARIS2)</t>
  </si>
  <si>
    <t>LINAC-e2 (GARIS3)</t>
  </si>
  <si>
    <t>We try to schedule the beam time so as to meet your requests as much as possible, but we cannot guarantee the above requests due to the limited time-slot availability. Thank you for your understanding.</t>
  </si>
  <si>
    <r>
      <t>(</t>
    </r>
    <r>
      <rPr>
        <sz val="7.5"/>
        <rFont val="ＭＳ Ｐゴシック"/>
        <family val="3"/>
      </rPr>
      <t>下記フォームにご記入の上</t>
    </r>
    <r>
      <rPr>
        <sz val="7.5"/>
        <rFont val="Arial"/>
        <family val="2"/>
      </rPr>
      <t xml:space="preserve"> </t>
    </r>
    <r>
      <rPr>
        <sz val="7.5"/>
        <color indexed="10"/>
        <rFont val="ＭＳ Ｐゴシック"/>
        <family val="3"/>
      </rPr>
      <t xml:space="preserve">エクセルファイルを </t>
    </r>
    <r>
      <rPr>
        <sz val="6"/>
        <color indexed="10"/>
        <rFont val="Arial"/>
        <family val="2"/>
      </rPr>
      <t>https://riken-share.ent.box.com/f/a52b4f6c4d3a44459f0b542a3275fe7b</t>
    </r>
    <r>
      <rPr>
        <sz val="7.5"/>
        <rFont val="Arial"/>
        <family val="2"/>
      </rPr>
      <t xml:space="preserve"> </t>
    </r>
    <r>
      <rPr>
        <sz val="7.5"/>
        <rFont val="ＭＳ Ｐゴシック"/>
        <family val="3"/>
      </rPr>
      <t>までご送付ください</t>
    </r>
    <r>
      <rPr>
        <sz val="7.5"/>
        <rFont val="Arial"/>
        <family val="2"/>
      </rPr>
      <t xml:space="preserve">) </t>
    </r>
  </si>
  <si>
    <r>
      <t xml:space="preserve">(Please fill out the form and send it </t>
    </r>
    <r>
      <rPr>
        <sz val="8"/>
        <color indexed="10"/>
        <rFont val="Arial"/>
        <family val="2"/>
      </rPr>
      <t>as an Excel file</t>
    </r>
    <r>
      <rPr>
        <sz val="8"/>
        <rFont val="Arial"/>
        <family val="2"/>
      </rPr>
      <t xml:space="preserve"> to </t>
    </r>
    <r>
      <rPr>
        <sz val="6"/>
        <color indexed="10"/>
        <rFont val="Arial"/>
        <family val="2"/>
      </rPr>
      <t>https://riken-share.ent.box.com/f/a52b4f6c4d3a44459f0b542a3275fe7b</t>
    </r>
    <r>
      <rPr>
        <b/>
        <sz val="8"/>
        <color indexed="10"/>
        <rFont val="Arial"/>
        <family val="2"/>
      </rPr>
      <t xml:space="preserve"> </t>
    </r>
    <r>
      <rPr>
        <sz val="8"/>
        <rFont val="Arial"/>
        <family val="2"/>
      </rPr>
      <t xml:space="preserve">) </t>
    </r>
  </si>
  <si>
    <t xml:space="preserve">2017年 </t>
  </si>
  <si>
    <t>振休</t>
  </si>
  <si>
    <t xml:space="preserve">2018年 </t>
  </si>
  <si>
    <t>山の日</t>
  </si>
  <si>
    <t xml:space="preserve">2019年 </t>
  </si>
  <si>
    <t xml:space="preserve">2020年 </t>
  </si>
  <si>
    <t xml:space="preserve">2021年 </t>
  </si>
  <si>
    <t xml:space="preserve">2022年 </t>
  </si>
  <si>
    <t xml:space="preserve">2023年 </t>
  </si>
  <si>
    <t>振休</t>
  </si>
  <si>
    <t>天皇誕生日</t>
  </si>
  <si>
    <t>スポーツの日</t>
  </si>
  <si>
    <t xml:space="preserve">2024年 </t>
  </si>
  <si>
    <t xml:space="preserve">2025年 </t>
  </si>
  <si>
    <t xml:space="preserve">2026年 </t>
  </si>
  <si>
    <t>国民の休日</t>
  </si>
  <si>
    <t xml:space="preserve">2027年 </t>
  </si>
  <si>
    <t xml:space="preserve">2028年 </t>
  </si>
  <si>
    <t xml:space="preserve">2029年 </t>
  </si>
  <si>
    <t xml:space="preserve">2030年 </t>
  </si>
  <si>
    <t>RIBF Beam-Time Scheduling Request (April - September 2024)</t>
  </si>
  <si>
    <t xml:space="preserve">(13) If you have specific requests for this beam-time scheduling, please give them in the following box. 
</t>
  </si>
  <si>
    <r>
      <t>RIBF Beam-Time Scheduling Request (2024</t>
    </r>
    <r>
      <rPr>
        <b/>
        <sz val="11"/>
        <rFont val="ＭＳ Ｐゴシック"/>
        <family val="3"/>
      </rPr>
      <t>年度上半期</t>
    </r>
    <r>
      <rPr>
        <b/>
        <sz val="11"/>
        <rFont val="Arial"/>
        <family val="2"/>
      </rPr>
      <t>: 24</t>
    </r>
    <r>
      <rPr>
        <b/>
        <sz val="11"/>
        <rFont val="ＭＳ Ｐゴシック"/>
        <family val="3"/>
      </rPr>
      <t>年</t>
    </r>
    <r>
      <rPr>
        <b/>
        <sz val="11"/>
        <rFont val="Arial"/>
        <family val="2"/>
      </rPr>
      <t>4</t>
    </r>
    <r>
      <rPr>
        <b/>
        <sz val="11"/>
        <rFont val="ＭＳ Ｐゴシック"/>
        <family val="3"/>
      </rPr>
      <t>月</t>
    </r>
    <r>
      <rPr>
        <b/>
        <sz val="11"/>
        <rFont val="游ゴシック"/>
        <family val="3"/>
      </rPr>
      <t>– 9</t>
    </r>
    <r>
      <rPr>
        <b/>
        <sz val="11"/>
        <rFont val="ＭＳ Ｐゴシック"/>
        <family val="3"/>
      </rPr>
      <t>月</t>
    </r>
    <r>
      <rPr>
        <b/>
        <sz val="11"/>
        <rFont val="Arial"/>
        <family val="2"/>
      </rPr>
      <t>)</t>
    </r>
  </si>
  <si>
    <r>
      <t xml:space="preserve">(13) </t>
    </r>
    <r>
      <rPr>
        <b/>
        <sz val="8"/>
        <rFont val="ＭＳ Ｐゴシック"/>
        <family val="3"/>
      </rPr>
      <t>その他</t>
    </r>
    <r>
      <rPr>
        <b/>
        <sz val="8"/>
        <rFont val="Arial"/>
        <family val="2"/>
      </rPr>
      <t xml:space="preserve"> </t>
    </r>
    <r>
      <rPr>
        <b/>
        <sz val="8"/>
        <rFont val="ＭＳ Ｐゴシック"/>
        <family val="3"/>
      </rPr>
      <t>ビームタイム割り当ての際、配慮すべきご要望があれば以下ご記入ください。</t>
    </r>
    <r>
      <rPr>
        <b/>
        <sz val="8"/>
        <rFont val="Arial"/>
        <family val="2"/>
      </rPr>
      <t xml:space="preserve">
      </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</si>
</sst>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09]mmmmm;@"/>
    <numFmt numFmtId="181" formatCode="mmmm"/>
    <numFmt numFmtId="182" formatCode="d"/>
    <numFmt numFmtId="183" formatCode="ddd"/>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120">
    <font>
      <sz val="12"/>
      <name val="Osaka"/>
      <family val="3"/>
    </font>
    <font>
      <b/>
      <sz val="12"/>
      <name val="Osaka"/>
      <family val="3"/>
    </font>
    <font>
      <i/>
      <sz val="12"/>
      <name val="Osaka"/>
      <family val="3"/>
    </font>
    <font>
      <b/>
      <i/>
      <sz val="12"/>
      <name val="Osaka"/>
      <family val="3"/>
    </font>
    <font>
      <sz val="6"/>
      <name val="Osaka"/>
      <family val="3"/>
    </font>
    <font>
      <u val="single"/>
      <sz val="12"/>
      <color indexed="12"/>
      <name val="Osaka"/>
      <family val="3"/>
    </font>
    <font>
      <u val="single"/>
      <sz val="12"/>
      <color indexed="36"/>
      <name val="Osaka"/>
      <family val="3"/>
    </font>
    <font>
      <sz val="10"/>
      <name val="Arial"/>
      <family val="2"/>
    </font>
    <font>
      <b/>
      <sz val="10"/>
      <name val="Arial"/>
      <family val="2"/>
    </font>
    <font>
      <i/>
      <sz val="10"/>
      <name val="Arial"/>
      <family val="2"/>
    </font>
    <font>
      <b/>
      <i/>
      <sz val="10"/>
      <name val="Arial"/>
      <family val="2"/>
    </font>
    <font>
      <b/>
      <sz val="8"/>
      <name val="Arial"/>
      <family val="2"/>
    </font>
    <font>
      <sz val="8"/>
      <name val="Arial"/>
      <family val="2"/>
    </font>
    <font>
      <i/>
      <sz val="8"/>
      <name val="Arial"/>
      <family val="2"/>
    </font>
    <font>
      <sz val="8"/>
      <name val="ＭＳ Ｐゴシック"/>
      <family val="3"/>
    </font>
    <font>
      <b/>
      <sz val="8"/>
      <name val="ＭＳ Ｐゴシック"/>
      <family val="3"/>
    </font>
    <font>
      <b/>
      <i/>
      <sz val="8"/>
      <name val="Arial"/>
      <family val="2"/>
    </font>
    <font>
      <sz val="8"/>
      <color indexed="9"/>
      <name val="ＭＳ Ｐゴシック"/>
      <family val="3"/>
    </font>
    <font>
      <sz val="8"/>
      <name val="Arial Unicode MS"/>
      <family val="3"/>
    </font>
    <font>
      <b/>
      <sz val="11"/>
      <name val="Arial"/>
      <family val="2"/>
    </font>
    <font>
      <sz val="7"/>
      <name val="Arial"/>
      <family val="2"/>
    </font>
    <font>
      <b/>
      <i/>
      <sz val="7"/>
      <name val="Arial"/>
      <family val="2"/>
    </font>
    <font>
      <i/>
      <sz val="7"/>
      <name val="Arial"/>
      <family val="2"/>
    </font>
    <font>
      <b/>
      <i/>
      <sz val="7"/>
      <name val="ＭＳ Ｐゴシック"/>
      <family val="3"/>
    </font>
    <font>
      <b/>
      <sz val="11"/>
      <name val="ＭＳ Ｐゴシック"/>
      <family val="3"/>
    </font>
    <font>
      <sz val="7.5"/>
      <name val="Arial"/>
      <family val="2"/>
    </font>
    <font>
      <sz val="7.5"/>
      <name val="ＭＳ Ｐゴシック"/>
      <family val="3"/>
    </font>
    <font>
      <sz val="8"/>
      <color indexed="16"/>
      <name val="Arial"/>
      <family val="2"/>
    </font>
    <font>
      <sz val="8"/>
      <color indexed="30"/>
      <name val="Arial"/>
      <family val="2"/>
    </font>
    <font>
      <sz val="6"/>
      <name val="Arial"/>
      <family val="2"/>
    </font>
    <font>
      <sz val="18"/>
      <name val="Century"/>
      <family val="1"/>
    </font>
    <font>
      <sz val="9"/>
      <name val="ＭＳ 明朝"/>
      <family val="1"/>
    </font>
    <font>
      <sz val="9"/>
      <name val="Century"/>
      <family val="1"/>
    </font>
    <font>
      <sz val="18"/>
      <name val="ＭＳ Ｐゴシック"/>
      <family val="3"/>
    </font>
    <font>
      <sz val="12"/>
      <name val="Century"/>
      <family val="1"/>
    </font>
    <font>
      <sz val="9"/>
      <name val="ＭＳ Ｐ明朝"/>
      <family val="1"/>
    </font>
    <font>
      <sz val="6"/>
      <name val="Century"/>
      <family val="1"/>
    </font>
    <font>
      <sz val="6"/>
      <name val="ＭＳ Ｐ明朝"/>
      <family val="1"/>
    </font>
    <font>
      <sz val="8"/>
      <name val="ＭＳ Ｐ明朝"/>
      <family val="1"/>
    </font>
    <font>
      <sz val="8"/>
      <name val="Century"/>
      <family val="1"/>
    </font>
    <font>
      <vertAlign val="superscript"/>
      <sz val="8"/>
      <name val="Century"/>
      <family val="1"/>
    </font>
    <font>
      <sz val="7"/>
      <name val="Century"/>
      <family val="1"/>
    </font>
    <font>
      <sz val="8"/>
      <name val="ＭＳ 明朝"/>
      <family val="1"/>
    </font>
    <font>
      <sz val="18"/>
      <name val="ＭＳ Ｐ明朝"/>
      <family val="1"/>
    </font>
    <font>
      <b/>
      <sz val="9"/>
      <name val="Century"/>
      <family val="1"/>
    </font>
    <font>
      <sz val="7"/>
      <name val="ＭＳ Ｐ明朝"/>
      <family val="1"/>
    </font>
    <font>
      <b/>
      <sz val="10"/>
      <color indexed="30"/>
      <name val="Arial"/>
      <family val="2"/>
    </font>
    <font>
      <sz val="6"/>
      <name val="ＭＳ Ｐゴシック"/>
      <family val="3"/>
    </font>
    <font>
      <sz val="8.5"/>
      <name val="ＭＳ Ｐ明朝"/>
      <family val="1"/>
    </font>
    <font>
      <sz val="8.5"/>
      <name val="Century"/>
      <family val="1"/>
    </font>
    <font>
      <sz val="6"/>
      <color indexed="30"/>
      <name val="Arial"/>
      <family val="2"/>
    </font>
    <font>
      <b/>
      <sz val="6"/>
      <name val="Arial"/>
      <family val="2"/>
    </font>
    <font>
      <b/>
      <sz val="8"/>
      <color indexed="10"/>
      <name val="Arial"/>
      <family val="2"/>
    </font>
    <font>
      <i/>
      <sz val="8"/>
      <name val="ＭＳ Ｐゴシック"/>
      <family val="3"/>
    </font>
    <font>
      <sz val="6"/>
      <color indexed="30"/>
      <name val="ＭＳ Ｐゴシック"/>
      <family val="3"/>
    </font>
    <font>
      <b/>
      <sz val="11"/>
      <name val="游ゴシック"/>
      <family val="3"/>
    </font>
    <font>
      <sz val="8"/>
      <color indexed="10"/>
      <name val="Arial"/>
      <family val="2"/>
    </font>
    <font>
      <sz val="7.5"/>
      <color indexed="10"/>
      <name val="ＭＳ Ｐゴシック"/>
      <family val="3"/>
    </font>
    <font>
      <sz val="6"/>
      <color indexed="10"/>
      <name val="Arial"/>
      <family val="2"/>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13"/>
      <name val="ＭＳ Ｐゴシック"/>
      <family val="3"/>
    </font>
    <font>
      <sz val="11"/>
      <color indexed="14"/>
      <name val="ＭＳ Ｐゴシック"/>
      <family val="3"/>
    </font>
    <font>
      <b/>
      <sz val="11"/>
      <color indexed="13"/>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0"/>
      <color indexed="10"/>
      <name val="Arial"/>
      <family val="2"/>
    </font>
    <font>
      <b/>
      <sz val="10"/>
      <color indexed="10"/>
      <name val="Arial"/>
      <family val="2"/>
    </font>
    <font>
      <sz val="8"/>
      <color indexed="9"/>
      <name val="Arial"/>
      <family val="2"/>
    </font>
    <font>
      <sz val="8"/>
      <color indexed="9"/>
      <name val="Arial Unicode MS"/>
      <family val="3"/>
    </font>
    <font>
      <sz val="7"/>
      <color indexed="10"/>
      <name val="Arial"/>
      <family val="2"/>
    </font>
    <font>
      <b/>
      <sz val="10"/>
      <color indexed="10"/>
      <name val="Arial Narrow"/>
      <family val="2"/>
    </font>
    <font>
      <b/>
      <sz val="11"/>
      <color indexed="10"/>
      <name val="Arial"/>
      <family val="2"/>
    </font>
    <font>
      <b/>
      <sz val="12"/>
      <color indexed="10"/>
      <name val="Arial"/>
      <family val="2"/>
    </font>
    <font>
      <b/>
      <sz val="9"/>
      <color indexed="10"/>
      <name val="Arial"/>
      <family val="2"/>
    </font>
    <font>
      <sz val="9"/>
      <name val="Meiryo UI"/>
      <family val="3"/>
    </font>
    <font>
      <b/>
      <sz val="9"/>
      <color indexed="10"/>
      <name val="Calibri"/>
      <family val="2"/>
    </font>
    <font>
      <b/>
      <sz val="9"/>
      <color indexed="10"/>
      <name val="ＭＳ Ｐゴシック"/>
      <family val="3"/>
    </font>
    <font>
      <sz val="80"/>
      <color indexed="1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Arial"/>
      <family val="2"/>
    </font>
    <font>
      <b/>
      <sz val="8"/>
      <color rgb="FFFF0000"/>
      <name val="Arial"/>
      <family val="2"/>
    </font>
    <font>
      <sz val="12"/>
      <name val="Calibri"/>
      <family val="3"/>
    </font>
    <font>
      <sz val="10"/>
      <color rgb="FFFF0000"/>
      <name val="Arial"/>
      <family val="2"/>
    </font>
    <font>
      <b/>
      <sz val="10"/>
      <color rgb="FFFF0000"/>
      <name val="Arial"/>
      <family val="2"/>
    </font>
    <font>
      <sz val="8"/>
      <color theme="0"/>
      <name val="Arial"/>
      <family val="2"/>
    </font>
    <font>
      <sz val="8"/>
      <color theme="0"/>
      <name val="Arial Unicode MS"/>
      <family val="3"/>
    </font>
    <font>
      <sz val="7"/>
      <color rgb="FFFF0000"/>
      <name val="Arial"/>
      <family val="2"/>
    </font>
    <font>
      <b/>
      <sz val="10"/>
      <color rgb="FFFF0000"/>
      <name val="Arial Narrow"/>
      <family val="2"/>
    </font>
    <font>
      <b/>
      <sz val="11"/>
      <color rgb="FFFF0000"/>
      <name val="Arial"/>
      <family val="2"/>
    </font>
    <font>
      <sz val="8"/>
      <color rgb="FF0070C0"/>
      <name val="Arial"/>
      <family val="2"/>
    </font>
    <font>
      <b/>
      <sz val="9"/>
      <color rgb="FFFF0000"/>
      <name val="Arial"/>
      <family val="2"/>
    </font>
    <font>
      <b/>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style="hair"/>
    </border>
    <border>
      <left style="hair">
        <color theme="0" tint="-0.3499799966812134"/>
      </left>
      <right>
        <color indexed="63"/>
      </right>
      <top style="hair">
        <color theme="0" tint="-0.3499799966812134"/>
      </top>
      <bottom>
        <color indexed="63"/>
      </bottom>
    </border>
    <border>
      <left>
        <color indexed="63"/>
      </left>
      <right>
        <color indexed="63"/>
      </right>
      <top style="hair">
        <color theme="0" tint="-0.3499799966812134"/>
      </top>
      <bottom>
        <color indexed="63"/>
      </bottom>
    </border>
    <border>
      <left>
        <color indexed="63"/>
      </left>
      <right style="hair">
        <color theme="0" tint="-0.3499799966812134"/>
      </right>
      <top style="hair">
        <color theme="0" tint="-0.3499799966812134"/>
      </top>
      <bottom>
        <color indexed="63"/>
      </bottom>
    </border>
    <border>
      <left style="hair">
        <color theme="0" tint="-0.3499799966812134"/>
      </left>
      <right>
        <color indexed="63"/>
      </right>
      <top>
        <color indexed="63"/>
      </top>
      <bottom>
        <color indexed="63"/>
      </bottom>
    </border>
    <border>
      <left style="hair">
        <color theme="0" tint="-0.3499799966812134"/>
      </left>
      <right>
        <color indexed="63"/>
      </right>
      <top>
        <color indexed="63"/>
      </top>
      <bottom style="hair"/>
    </border>
    <border>
      <left>
        <color indexed="63"/>
      </left>
      <right style="hair">
        <color theme="0" tint="-0.3499799966812134"/>
      </right>
      <top>
        <color indexed="63"/>
      </top>
      <bottom style="hair"/>
    </border>
    <border>
      <left style="hair">
        <color theme="0" tint="-0.3499799966812134"/>
      </left>
      <right style="hair"/>
      <top style="hair"/>
      <bottom style="hair"/>
    </border>
    <border>
      <left style="thin"/>
      <right style="hair"/>
      <top style="hair"/>
      <bottom style="hair"/>
    </border>
    <border>
      <left style="hair">
        <color theme="0" tint="-0.3499799966812134"/>
      </left>
      <right style="hair">
        <color theme="0" tint="-0.3499799966812134"/>
      </right>
      <top style="hair">
        <color theme="0" tint="-0.3499799966812134"/>
      </top>
      <bottom>
        <color indexed="63"/>
      </bottom>
    </border>
    <border>
      <left style="hair">
        <color theme="0" tint="-0.3499799966812134"/>
      </left>
      <right style="hair">
        <color theme="0" tint="-0.3499799966812134"/>
      </right>
      <top>
        <color indexed="63"/>
      </top>
      <bottom>
        <color indexed="63"/>
      </bottom>
    </border>
    <border>
      <left style="hair">
        <color theme="0" tint="-0.3499799966812134"/>
      </left>
      <right style="hair">
        <color theme="0" tint="-0.3499799966812134"/>
      </right>
      <top>
        <color indexed="63"/>
      </top>
      <bottom style="hair"/>
    </border>
    <border>
      <left style="hair">
        <color theme="0" tint="-0.3499799966812134"/>
      </left>
      <right style="hair">
        <color theme="0" tint="-0.3499799966812134"/>
      </right>
      <top style="hair"/>
      <bottom style="hair"/>
    </border>
    <border>
      <left style="hair">
        <color theme="0" tint="-0.3499799966812134"/>
      </left>
      <right>
        <color indexed="63"/>
      </right>
      <top style="hair"/>
      <bottom style="hair"/>
    </border>
    <border>
      <left style="hair"/>
      <right style="hair">
        <color theme="0" tint="-0.3499799966812134"/>
      </right>
      <top style="hair"/>
      <bottom style="hair"/>
    </border>
    <border>
      <left>
        <color indexed="63"/>
      </left>
      <right>
        <color indexed="63"/>
      </right>
      <top>
        <color indexed="63"/>
      </top>
      <bottom style="hair">
        <color theme="0" tint="-0.3499799966812134"/>
      </bottom>
    </border>
    <border>
      <left>
        <color indexed="63"/>
      </left>
      <right style="hair">
        <color theme="0" tint="-0.3499799966812134"/>
      </right>
      <top>
        <color indexed="63"/>
      </top>
      <bottom style="hair">
        <color theme="0" tint="-0.3499799966812134"/>
      </bottom>
    </border>
    <border>
      <left>
        <color indexed="63"/>
      </left>
      <right style="hair">
        <color theme="0" tint="-0.3499799966812134"/>
      </right>
      <top>
        <color indexed="63"/>
      </top>
      <bottom>
        <color indexed="63"/>
      </bottom>
    </border>
    <border>
      <left/>
      <right/>
      <top/>
      <bottom style="thin"/>
    </border>
    <border>
      <left>
        <color indexed="63"/>
      </left>
      <right style="thin"/>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color indexed="63"/>
      </right>
      <top>
        <color indexed="63"/>
      </top>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medium"/>
      <top style="hair"/>
      <bottom>
        <color indexed="63"/>
      </bottom>
    </border>
    <border>
      <left>
        <color indexed="63"/>
      </left>
      <right style="medium"/>
      <top>
        <color indexed="63"/>
      </top>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color theme="0" tint="-0.4999699890613556"/>
      </left>
      <right style="dotted"/>
      <top style="hair">
        <color theme="0" tint="-0.4999699890613556"/>
      </top>
      <bottom style="hair">
        <color theme="0" tint="-0.4999699890613556"/>
      </bottom>
    </border>
    <border>
      <left style="dotted"/>
      <right style="dotted"/>
      <top style="hair">
        <color theme="0" tint="-0.4999699890613556"/>
      </top>
      <bottom style="hair">
        <color theme="0" tint="-0.4999699890613556"/>
      </bottom>
    </border>
    <border>
      <left style="dotted"/>
      <right style="hair">
        <color theme="0" tint="-0.4999699890613556"/>
      </right>
      <top style="hair">
        <color theme="0" tint="-0.4999699890613556"/>
      </top>
      <bottom style="hair">
        <color theme="0" tint="-0.4999699890613556"/>
      </bottom>
    </border>
    <border>
      <left style="hair">
        <color theme="0" tint="-0.4999699890613556"/>
      </left>
      <right style="dotted"/>
      <top style="hair">
        <color theme="0" tint="-0.4999699890613556"/>
      </top>
      <bottom style="hair"/>
    </border>
    <border>
      <left style="dotted"/>
      <right style="dotted"/>
      <top style="hair">
        <color theme="0" tint="-0.4999699890613556"/>
      </top>
      <bottom style="hair"/>
    </border>
    <border>
      <left style="dotted"/>
      <right style="hair">
        <color theme="0" tint="-0.4999699890613556"/>
      </right>
      <top style="hair">
        <color theme="0" tint="-0.4999699890613556"/>
      </top>
      <bottom style="hair"/>
    </border>
    <border>
      <left style="dotted"/>
      <right style="medium"/>
      <top style="hair">
        <color theme="0" tint="-0.4999699890613556"/>
      </top>
      <bottom style="hair">
        <color theme="0" tint="-0.4999699890613556"/>
      </bottom>
    </border>
    <border>
      <left style="medium"/>
      <right style="hair"/>
      <top style="hair"/>
      <bottom style="double"/>
    </border>
    <border>
      <left style="hair"/>
      <right style="hair"/>
      <top style="hair"/>
      <bottom style="double"/>
    </border>
    <border>
      <left style="hair"/>
      <right>
        <color indexed="63"/>
      </right>
      <top style="hair"/>
      <bottom style="double"/>
    </border>
    <border>
      <left style="hair">
        <color theme="0" tint="-0.4999699890613556"/>
      </left>
      <right style="hair"/>
      <top style="hair">
        <color theme="1"/>
      </top>
      <bottom style="double"/>
    </border>
    <border>
      <left style="hair"/>
      <right style="hair"/>
      <top style="hair">
        <color theme="1"/>
      </top>
      <bottom style="double"/>
    </border>
    <border>
      <left style="hair"/>
      <right style="medium"/>
      <top style="hair">
        <color theme="1"/>
      </top>
      <bottom style="double"/>
    </border>
    <border>
      <left style="medium"/>
      <right>
        <color indexed="63"/>
      </right>
      <top>
        <color indexed="63"/>
      </top>
      <bottom>
        <color indexed="63"/>
      </bottom>
    </border>
    <border>
      <left style="dotted"/>
      <right style="medium"/>
      <top style="hair">
        <color theme="0" tint="-0.4999699890613556"/>
      </top>
      <bottom style="hair"/>
    </border>
    <border>
      <left style="medium"/>
      <right>
        <color indexed="63"/>
      </right>
      <top style="hair"/>
      <bottom>
        <color indexed="63"/>
      </bottom>
    </border>
    <border>
      <left style="medium"/>
      <right>
        <color indexed="63"/>
      </right>
      <top>
        <color indexed="63"/>
      </top>
      <bottom style="hair"/>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style="dotted"/>
      <top style="hair">
        <color theme="0" tint="-0.4999699890613556"/>
      </top>
      <bottom style="hair">
        <color theme="0" tint="-0.4999699890613556"/>
      </bottom>
    </border>
    <border>
      <left style="medium"/>
      <right style="dotted"/>
      <top style="hair">
        <color theme="0" tint="-0.4999699890613556"/>
      </top>
      <bottom>
        <color indexed="63"/>
      </bottom>
    </border>
    <border>
      <left style="dotted"/>
      <right style="dotted"/>
      <top style="hair">
        <color theme="0" tint="-0.4999699890613556"/>
      </top>
      <bottom>
        <color indexed="63"/>
      </bottom>
    </border>
    <border>
      <left style="dotted"/>
      <right style="hair">
        <color theme="0" tint="-0.4999699890613556"/>
      </right>
      <top style="hair">
        <color theme="0" tint="-0.4999699890613556"/>
      </top>
      <bottom>
        <color indexed="63"/>
      </bottom>
    </border>
    <border>
      <left style="medium"/>
      <right style="dotted"/>
      <top style="hair">
        <color theme="0" tint="-0.4999699890613556"/>
      </top>
      <bottom style="dotted"/>
    </border>
    <border>
      <left style="dotted"/>
      <right style="dotted"/>
      <top style="hair">
        <color theme="0" tint="-0.4999699890613556"/>
      </top>
      <bottom style="dotted"/>
    </border>
    <border>
      <left style="dotted"/>
      <right style="hair">
        <color theme="0" tint="-0.4999699890613556"/>
      </right>
      <top style="hair">
        <color theme="0" tint="-0.4999699890613556"/>
      </top>
      <bottom style="dotted"/>
    </border>
    <border>
      <left style="medium"/>
      <right style="dotted"/>
      <top style="dotted"/>
      <bottom style="dotted"/>
    </border>
    <border>
      <left style="dotted"/>
      <right style="dotted"/>
      <top style="dotted"/>
      <bottom style="dotted"/>
    </border>
    <border>
      <left style="dotted"/>
      <right style="hair">
        <color theme="0" tint="-0.4999699890613556"/>
      </right>
      <top style="dotted"/>
      <bottom style="dotted"/>
    </border>
    <border>
      <left style="medium"/>
      <right style="dotted"/>
      <top style="dotted"/>
      <bottom style="hair"/>
    </border>
    <border>
      <left style="dotted"/>
      <right style="dotted"/>
      <top style="dotted"/>
      <bottom style="hair"/>
    </border>
    <border>
      <left style="dotted"/>
      <right style="hair">
        <color theme="0" tint="-0.4999699890613556"/>
      </right>
      <top style="dotted"/>
      <bottom style="hair"/>
    </border>
    <border>
      <left style="hair"/>
      <right style="hair"/>
      <top style="hair">
        <color theme="0" tint="-0.4999699890613556"/>
      </top>
      <bottom style="hair">
        <color theme="0" tint="-0.4999699890613556"/>
      </bottom>
    </border>
    <border>
      <left style="hair"/>
      <right style="hair">
        <color theme="0" tint="-0.4999699890613556"/>
      </right>
      <top style="hair">
        <color theme="0" tint="-0.4999699890613556"/>
      </top>
      <bottom style="hair">
        <color theme="0" tint="-0.4999699890613556"/>
      </bottom>
    </border>
    <border>
      <left style="hair"/>
      <right style="hair"/>
      <top>
        <color indexed="63"/>
      </top>
      <bottom style="hair"/>
    </border>
    <border>
      <left style="hair">
        <color theme="0" tint="-0.4999699890613556"/>
      </left>
      <right style="hair"/>
      <top style="hair"/>
      <bottom style="hair">
        <color theme="0" tint="-0.4999699890613556"/>
      </bottom>
    </border>
    <border>
      <left style="hair"/>
      <right style="hair"/>
      <top style="hair"/>
      <bottom style="hair">
        <color theme="0" tint="-0.4999699890613556"/>
      </bottom>
    </border>
    <border>
      <left style="hair"/>
      <right style="medium"/>
      <top style="hair"/>
      <bottom style="hair">
        <color theme="0" tint="-0.4999699890613556"/>
      </bottom>
    </border>
    <border>
      <left style="hair">
        <color theme="0" tint="-0.4999699890613556"/>
      </left>
      <right style="hair"/>
      <top style="hair">
        <color theme="0" tint="-0.4999699890613556"/>
      </top>
      <bottom style="hair">
        <color theme="0" tint="-0.4999699890613556"/>
      </bottom>
    </border>
    <border>
      <left style="hair"/>
      <right style="medium"/>
      <top style="hair">
        <color theme="0" tint="-0.4999699890613556"/>
      </top>
      <bottom style="hair">
        <color theme="0" tint="-0.4999699890613556"/>
      </bottom>
    </border>
    <border>
      <left style="hair">
        <color theme="0" tint="-0.4999699890613556"/>
      </left>
      <right style="hair"/>
      <top style="hair">
        <color theme="0" tint="-0.4999699890613556"/>
      </top>
      <bottom>
        <color indexed="63"/>
      </bottom>
    </border>
    <border>
      <left style="hair"/>
      <right style="hair"/>
      <top style="hair">
        <color theme="0" tint="-0.4999699890613556"/>
      </top>
      <bottom>
        <color indexed="63"/>
      </bottom>
    </border>
    <border>
      <left style="hair"/>
      <right style="medium"/>
      <top style="hair">
        <color theme="0" tint="-0.4999699890613556"/>
      </top>
      <bottom>
        <color indexed="63"/>
      </bottom>
    </border>
    <border>
      <left style="hair"/>
      <right style="hair"/>
      <top style="hair"/>
      <bottom>
        <color indexed="63"/>
      </botto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0" borderId="0" applyNumberFormat="0" applyFill="0" applyBorder="0" applyAlignment="0" applyProtection="0"/>
    <xf numFmtId="0" fontId="93" fillId="26" borderId="1" applyNumberFormat="0" applyAlignment="0" applyProtection="0"/>
    <xf numFmtId="0" fontId="9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95" fillId="0" borderId="3" applyNumberFormat="0" applyFill="0" applyAlignment="0" applyProtection="0"/>
    <xf numFmtId="0" fontId="96" fillId="29" borderId="0" applyNumberFormat="0" applyBorder="0" applyAlignment="0" applyProtection="0"/>
    <xf numFmtId="0" fontId="97" fillId="30" borderId="4" applyNumberFormat="0" applyAlignment="0" applyProtection="0"/>
    <xf numFmtId="0" fontId="9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0" borderId="8" applyNumberFormat="0" applyFill="0" applyAlignment="0" applyProtection="0"/>
    <xf numFmtId="0" fontId="103" fillId="30" borderId="9" applyNumberFormat="0" applyAlignment="0" applyProtection="0"/>
    <xf numFmtId="0" fontId="10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5" fillId="31" borderId="4" applyNumberFormat="0" applyAlignment="0" applyProtection="0"/>
    <xf numFmtId="0" fontId="6" fillId="0" borderId="0" applyNumberFormat="0" applyFill="0" applyBorder="0" applyAlignment="0" applyProtection="0"/>
    <xf numFmtId="0" fontId="106" fillId="32" borderId="0" applyNumberFormat="0" applyBorder="0" applyAlignment="0" applyProtection="0"/>
  </cellStyleXfs>
  <cellXfs count="412">
    <xf numFmtId="0" fontId="0" fillId="0" borderId="0" xfId="0" applyAlignment="1">
      <alignment/>
    </xf>
    <xf numFmtId="0" fontId="12" fillId="0" borderId="0" xfId="0" applyFont="1" applyFill="1" applyAlignment="1" applyProtection="1">
      <alignment vertical="top"/>
      <protection/>
    </xf>
    <xf numFmtId="0" fontId="13" fillId="0" borderId="0" xfId="0" applyFont="1" applyFill="1" applyAlignment="1" applyProtection="1">
      <alignment vertical="top"/>
      <protection/>
    </xf>
    <xf numFmtId="0" fontId="107" fillId="0" borderId="0" xfId="0" applyFont="1" applyFill="1" applyAlignment="1" applyProtection="1">
      <alignment vertical="top"/>
      <protection/>
    </xf>
    <xf numFmtId="0" fontId="12" fillId="0" borderId="0" xfId="0" applyFont="1" applyFill="1" applyAlignment="1" applyProtection="1">
      <alignment/>
      <protection/>
    </xf>
    <xf numFmtId="0" fontId="13" fillId="0" borderId="0" xfId="0" applyFont="1" applyFill="1" applyAlignment="1" applyProtection="1">
      <alignment/>
      <protection/>
    </xf>
    <xf numFmtId="0" fontId="107" fillId="0" borderId="0" xfId="0" applyFont="1" applyFill="1" applyAlignment="1" applyProtection="1">
      <alignment/>
      <protection/>
    </xf>
    <xf numFmtId="0" fontId="11" fillId="0" borderId="0" xfId="0" applyFont="1" applyFill="1" applyBorder="1" applyAlignment="1" applyProtection="1">
      <alignment horizontal="left"/>
      <protection/>
    </xf>
    <xf numFmtId="0" fontId="12" fillId="0" borderId="0" xfId="0" applyFont="1" applyFill="1" applyBorder="1" applyAlignment="1" applyProtection="1">
      <alignment horizontal="center" vertical="center" shrinkToFit="1"/>
      <protection/>
    </xf>
    <xf numFmtId="0" fontId="12" fillId="0" borderId="0" xfId="0" applyFont="1" applyFill="1" applyBorder="1" applyAlignment="1" applyProtection="1">
      <alignment horizontal="left" vertical="center"/>
      <protection/>
    </xf>
    <xf numFmtId="0" fontId="108" fillId="0" borderId="0" xfId="0" applyFont="1" applyFill="1" applyBorder="1" applyAlignment="1" applyProtection="1">
      <alignment horizontal="center" vertical="center"/>
      <protection/>
    </xf>
    <xf numFmtId="0" fontId="12" fillId="0" borderId="0" xfId="0" applyFont="1" applyFill="1" applyBorder="1" applyAlignment="1" applyProtection="1">
      <alignment vertical="top"/>
      <protection/>
    </xf>
    <xf numFmtId="14" fontId="109" fillId="0" borderId="0" xfId="0" applyNumberFormat="1" applyFont="1" applyAlignment="1">
      <alignment/>
    </xf>
    <xf numFmtId="0" fontId="109" fillId="0" borderId="0" xfId="0" applyFont="1" applyAlignment="1">
      <alignment/>
    </xf>
    <xf numFmtId="14" fontId="109" fillId="0" borderId="10" xfId="0" applyNumberFormat="1" applyFont="1" applyBorder="1" applyAlignment="1">
      <alignment/>
    </xf>
    <xf numFmtId="0" fontId="109" fillId="0" borderId="10" xfId="0" applyFont="1" applyBorder="1" applyAlignment="1">
      <alignment/>
    </xf>
    <xf numFmtId="0" fontId="109" fillId="0" borderId="0" xfId="0" applyFont="1" applyBorder="1" applyAlignment="1">
      <alignment/>
    </xf>
    <xf numFmtId="49" fontId="29" fillId="0" borderId="0" xfId="0" applyNumberFormat="1" applyFont="1" applyFill="1" applyBorder="1" applyAlignment="1" applyProtection="1">
      <alignment vertical="top"/>
      <protection/>
    </xf>
    <xf numFmtId="49" fontId="29" fillId="0" borderId="0" xfId="0" applyNumberFormat="1" applyFont="1" applyFill="1" applyBorder="1" applyAlignment="1" applyProtection="1">
      <alignment vertical="top" wrapText="1"/>
      <protection/>
    </xf>
    <xf numFmtId="0" fontId="30" fillId="0" borderId="0" xfId="0" applyFont="1" applyAlignment="1">
      <alignment/>
    </xf>
    <xf numFmtId="0" fontId="30" fillId="0" borderId="0" xfId="0" applyFont="1" applyAlignment="1">
      <alignment horizontal="center" vertical="center"/>
    </xf>
    <xf numFmtId="0" fontId="34" fillId="0" borderId="0" xfId="0" applyFont="1" applyAlignment="1">
      <alignment/>
    </xf>
    <xf numFmtId="0" fontId="32" fillId="0" borderId="0" xfId="0" applyFont="1" applyAlignment="1">
      <alignment wrapText="1"/>
    </xf>
    <xf numFmtId="0" fontId="30" fillId="0" borderId="0" xfId="0" applyFont="1" applyAlignment="1">
      <alignment horizontal="right" vertical="center"/>
    </xf>
    <xf numFmtId="0" fontId="30" fillId="0" borderId="0" xfId="0" applyFont="1" applyAlignment="1">
      <alignment vertical="center"/>
    </xf>
    <xf numFmtId="0" fontId="34" fillId="0" borderId="0" xfId="0" applyFont="1" applyAlignment="1">
      <alignment vertical="center"/>
    </xf>
    <xf numFmtId="0" fontId="34" fillId="0" borderId="0" xfId="0" applyFont="1" applyBorder="1" applyAlignment="1">
      <alignment vertical="center"/>
    </xf>
    <xf numFmtId="0" fontId="43" fillId="0" borderId="0" xfId="0" applyFont="1" applyAlignment="1">
      <alignment horizontal="right" vertical="center"/>
    </xf>
    <xf numFmtId="0" fontId="43" fillId="0" borderId="0" xfId="0" applyFont="1" applyAlignment="1">
      <alignment vertical="center"/>
    </xf>
    <xf numFmtId="0" fontId="38" fillId="0" borderId="0" xfId="0" applyFont="1" applyBorder="1" applyAlignment="1">
      <alignment vertical="center"/>
    </xf>
    <xf numFmtId="0" fontId="39" fillId="0" borderId="0" xfId="0" applyFont="1" applyBorder="1" applyAlignment="1">
      <alignment vertical="center"/>
    </xf>
    <xf numFmtId="0" fontId="19" fillId="0" borderId="0" xfId="0" applyFont="1" applyFill="1" applyAlignment="1" applyProtection="1">
      <alignment vertical="top"/>
      <protection hidden="1"/>
    </xf>
    <xf numFmtId="0" fontId="7" fillId="0" borderId="0" xfId="0" applyFont="1" applyFill="1" applyAlignment="1" applyProtection="1">
      <alignment vertical="center"/>
      <protection hidden="1"/>
    </xf>
    <xf numFmtId="0" fontId="110" fillId="0" borderId="0" xfId="0" applyFont="1" applyFill="1" applyAlignment="1" applyProtection="1">
      <alignment vertical="center"/>
      <protection hidden="1"/>
    </xf>
    <xf numFmtId="0" fontId="12" fillId="0" borderId="0" xfId="0" applyFont="1" applyFill="1" applyBorder="1" applyAlignment="1" applyProtection="1">
      <alignment vertical="top"/>
      <protection hidden="1"/>
    </xf>
    <xf numFmtId="0" fontId="12" fillId="0" borderId="0" xfId="0" applyFont="1" applyFill="1" applyBorder="1" applyAlignment="1" applyProtection="1">
      <alignment horizontal="left" vertical="top"/>
      <protection hidden="1"/>
    </xf>
    <xf numFmtId="0" fontId="12" fillId="0" borderId="0" xfId="0" applyFont="1" applyFill="1" applyAlignment="1" applyProtection="1">
      <alignment vertical="top"/>
      <protection hidden="1"/>
    </xf>
    <xf numFmtId="0" fontId="13" fillId="0" borderId="0" xfId="0" applyFont="1" applyFill="1" applyAlignment="1" applyProtection="1">
      <alignment vertical="top"/>
      <protection hidden="1"/>
    </xf>
    <xf numFmtId="0" fontId="107" fillId="0" borderId="0" xfId="0" applyFont="1" applyFill="1" applyAlignment="1" applyProtection="1">
      <alignment vertical="top"/>
      <protection hidden="1"/>
    </xf>
    <xf numFmtId="0" fontId="11" fillId="0" borderId="0" xfId="0" applyFont="1" applyFill="1" applyBorder="1" applyAlignment="1" applyProtection="1">
      <alignment horizontal="left"/>
      <protection hidden="1"/>
    </xf>
    <xf numFmtId="0" fontId="12" fillId="0" borderId="0" xfId="0" applyFont="1" applyFill="1" applyBorder="1" applyAlignment="1" applyProtection="1">
      <alignment horizontal="center" vertical="center" shrinkToFit="1"/>
      <protection hidden="1"/>
    </xf>
    <xf numFmtId="0" fontId="108" fillId="0" borderId="0" xfId="0" applyFont="1" applyFill="1" applyBorder="1" applyAlignment="1" applyProtection="1">
      <alignment horizontal="center" vertical="center"/>
      <protection hidden="1"/>
    </xf>
    <xf numFmtId="0" fontId="12" fillId="0" borderId="0" xfId="0" applyFont="1" applyFill="1" applyBorder="1" applyAlignment="1" applyProtection="1">
      <alignment horizontal="left" vertical="center"/>
      <protection hidden="1"/>
    </xf>
    <xf numFmtId="0" fontId="12" fillId="0" borderId="0" xfId="0" applyFont="1" applyFill="1" applyAlignment="1" applyProtection="1">
      <alignment/>
      <protection hidden="1"/>
    </xf>
    <xf numFmtId="0" fontId="13" fillId="0" borderId="0" xfId="0" applyFont="1" applyFill="1" applyAlignment="1" applyProtection="1">
      <alignment/>
      <protection hidden="1"/>
    </xf>
    <xf numFmtId="0" fontId="107" fillId="0" borderId="0" xfId="0" applyFont="1" applyFill="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Alignment="1" applyProtection="1">
      <alignment/>
      <protection hidden="1"/>
    </xf>
    <xf numFmtId="0" fontId="110" fillId="0" borderId="0" xfId="0" applyFont="1" applyFill="1" applyAlignment="1" applyProtection="1">
      <alignment/>
      <protection hidden="1"/>
    </xf>
    <xf numFmtId="0" fontId="7" fillId="0" borderId="11" xfId="0" applyFont="1" applyBorder="1" applyAlignment="1" applyProtection="1">
      <alignment vertical="center"/>
      <protection hidden="1"/>
    </xf>
    <xf numFmtId="0" fontId="7" fillId="0" borderId="12" xfId="0" applyFont="1" applyFill="1" applyBorder="1" applyAlignment="1" applyProtection="1">
      <alignment horizontal="left" vertical="center"/>
      <protection hidden="1"/>
    </xf>
    <xf numFmtId="0" fontId="7" fillId="0" borderId="13" xfId="0" applyFont="1" applyBorder="1" applyAlignment="1" applyProtection="1">
      <alignment vertical="center"/>
      <protection hidden="1"/>
    </xf>
    <xf numFmtId="0" fontId="9" fillId="0" borderId="0" xfId="0" applyFont="1" applyFill="1" applyAlignment="1" applyProtection="1">
      <alignment vertical="center"/>
      <protection hidden="1"/>
    </xf>
    <xf numFmtId="0" fontId="11" fillId="0" borderId="0" xfId="0" applyFont="1" applyFill="1" applyBorder="1" applyAlignment="1" applyProtection="1">
      <alignment/>
      <protection hidden="1"/>
    </xf>
    <xf numFmtId="0" fontId="11" fillId="0" borderId="14" xfId="0" applyFont="1" applyBorder="1" applyAlignment="1" applyProtection="1">
      <alignment/>
      <protection hidden="1"/>
    </xf>
    <xf numFmtId="0" fontId="11" fillId="0" borderId="0" xfId="0" applyFont="1" applyFill="1" applyAlignment="1" applyProtection="1">
      <alignment/>
      <protection hidden="1"/>
    </xf>
    <xf numFmtId="0" fontId="16" fillId="0" borderId="0" xfId="0" applyFont="1" applyFill="1" applyAlignment="1" applyProtection="1">
      <alignment/>
      <protection hidden="1"/>
    </xf>
    <xf numFmtId="0" fontId="108" fillId="0" borderId="0" xfId="0" applyFont="1" applyFill="1" applyAlignment="1" applyProtection="1">
      <alignment/>
      <protection hidden="1"/>
    </xf>
    <xf numFmtId="0" fontId="10" fillId="0" borderId="0" xfId="0"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12" fillId="0" borderId="0" xfId="0" applyFont="1" applyFill="1" applyAlignment="1" applyProtection="1">
      <alignment vertical="center"/>
      <protection hidden="1"/>
    </xf>
    <xf numFmtId="0" fontId="13" fillId="0" borderId="0" xfId="0" applyFont="1" applyFill="1" applyAlignment="1" applyProtection="1">
      <alignment vertical="center"/>
      <protection hidden="1"/>
    </xf>
    <xf numFmtId="0" fontId="107" fillId="0" borderId="0" xfId="0" applyFont="1" applyFill="1" applyAlignment="1" applyProtection="1">
      <alignment vertical="center"/>
      <protection hidden="1"/>
    </xf>
    <xf numFmtId="0" fontId="12" fillId="0" borderId="0" xfId="0" applyFont="1" applyFill="1" applyAlignment="1" applyProtection="1">
      <alignment vertical="top" wrapText="1"/>
      <protection hidden="1"/>
    </xf>
    <xf numFmtId="0" fontId="12" fillId="0" borderId="0" xfId="0" applyFont="1" applyFill="1" applyAlignment="1" applyProtection="1">
      <alignment horizontal="right" vertical="top"/>
      <protection hidden="1"/>
    </xf>
    <xf numFmtId="0" fontId="11" fillId="0" borderId="0" xfId="0" applyFont="1" applyFill="1" applyBorder="1" applyAlignment="1" applyProtection="1">
      <alignment vertical="top"/>
      <protection hidden="1"/>
    </xf>
    <xf numFmtId="0" fontId="7" fillId="0" borderId="0" xfId="0" applyFont="1" applyFill="1" applyBorder="1" applyAlignment="1" applyProtection="1">
      <alignment horizontal="center" vertical="center"/>
      <protection hidden="1"/>
    </xf>
    <xf numFmtId="0" fontId="8" fillId="0" borderId="0" xfId="0" applyFont="1" applyFill="1" applyAlignment="1" applyProtection="1">
      <alignment vertical="center"/>
      <protection hidden="1"/>
    </xf>
    <xf numFmtId="0" fontId="111" fillId="0" borderId="0" xfId="0" applyFont="1" applyFill="1" applyAlignment="1" applyProtection="1">
      <alignment vertical="center"/>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pplyProtection="1">
      <alignment vertical="center"/>
      <protection hidden="1"/>
    </xf>
    <xf numFmtId="0" fontId="112" fillId="0" borderId="0" xfId="0" applyFont="1" applyFill="1" applyAlignment="1" applyProtection="1">
      <alignment horizontal="right" vertical="center"/>
      <protection hidden="1"/>
    </xf>
    <xf numFmtId="0" fontId="113" fillId="0" borderId="0" xfId="0" applyFont="1" applyFill="1" applyAlignment="1" applyProtection="1">
      <alignment horizontal="right" vertical="center"/>
      <protection hidden="1"/>
    </xf>
    <xf numFmtId="0" fontId="18" fillId="0" borderId="0" xfId="0" applyFont="1" applyFill="1" applyAlignment="1" applyProtection="1">
      <alignment vertical="center"/>
      <protection hidden="1"/>
    </xf>
    <xf numFmtId="0" fontId="13" fillId="0" borderId="0" xfId="0"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110" fillId="0" borderId="0" xfId="0" applyFont="1" applyFill="1" applyBorder="1" applyAlignment="1" applyProtection="1">
      <alignment vertical="center"/>
      <protection hidden="1"/>
    </xf>
    <xf numFmtId="0" fontId="20" fillId="0" borderId="0" xfId="0" applyFont="1" applyFill="1" applyAlignment="1" applyProtection="1">
      <alignment wrapText="1"/>
      <protection hidden="1"/>
    </xf>
    <xf numFmtId="0" fontId="20" fillId="0" borderId="0" xfId="0" applyFont="1" applyFill="1" applyAlignment="1" applyProtection="1">
      <alignment/>
      <protection hidden="1"/>
    </xf>
    <xf numFmtId="0" fontId="22" fillId="0" borderId="0" xfId="0" applyFont="1" applyFill="1" applyAlignment="1" applyProtection="1">
      <alignment/>
      <protection hidden="1"/>
    </xf>
    <xf numFmtId="0" fontId="114" fillId="0" borderId="0" xfId="0" applyFont="1" applyFill="1" applyAlignment="1" applyProtection="1">
      <alignment/>
      <protection hidden="1"/>
    </xf>
    <xf numFmtId="0" fontId="10" fillId="0" borderId="0" xfId="0" applyFont="1" applyFill="1" applyAlignment="1" applyProtection="1">
      <alignment vertical="center"/>
      <protection hidden="1"/>
    </xf>
    <xf numFmtId="0" fontId="7" fillId="0" borderId="12" xfId="0" applyFont="1" applyFill="1" applyBorder="1" applyAlignment="1" applyProtection="1">
      <alignment horizontal="left" vertical="center"/>
      <protection hidden="1" locked="0"/>
    </xf>
    <xf numFmtId="0" fontId="12" fillId="0" borderId="15" xfId="0" applyFont="1" applyFill="1" applyBorder="1" applyAlignment="1" applyProtection="1">
      <alignment vertical="center"/>
      <protection hidden="1"/>
    </xf>
    <xf numFmtId="0" fontId="11" fillId="0" borderId="0" xfId="0" applyFont="1" applyFill="1" applyBorder="1" applyAlignment="1" applyProtection="1">
      <alignment vertical="center" wrapText="1"/>
      <protection hidden="1"/>
    </xf>
    <xf numFmtId="0" fontId="12" fillId="0" borderId="16" xfId="0" applyFont="1" applyFill="1" applyBorder="1" applyAlignment="1" applyProtection="1">
      <alignment vertical="center"/>
      <protection hidden="1"/>
    </xf>
    <xf numFmtId="0" fontId="20" fillId="0" borderId="0" xfId="0" applyFont="1" applyFill="1" applyBorder="1" applyAlignment="1" applyProtection="1">
      <alignment vertical="center" wrapText="1"/>
      <protection hidden="1"/>
    </xf>
    <xf numFmtId="0" fontId="12" fillId="0" borderId="0" xfId="0" applyFont="1" applyAlignment="1">
      <alignment/>
    </xf>
    <xf numFmtId="0" fontId="34" fillId="0" borderId="14" xfId="0" applyFont="1" applyBorder="1" applyAlignment="1">
      <alignment vertical="center"/>
    </xf>
    <xf numFmtId="0" fontId="38" fillId="0" borderId="14" xfId="0" applyFont="1" applyBorder="1" applyAlignment="1">
      <alignment vertical="center"/>
    </xf>
    <xf numFmtId="0" fontId="39" fillId="0" borderId="14" xfId="0" applyFont="1" applyBorder="1" applyAlignment="1">
      <alignment vertical="center"/>
    </xf>
    <xf numFmtId="0" fontId="34" fillId="0" borderId="15" xfId="0" applyFont="1" applyBorder="1" applyAlignment="1">
      <alignment vertical="center"/>
    </xf>
    <xf numFmtId="0" fontId="38" fillId="0" borderId="15" xfId="0" applyFont="1" applyBorder="1" applyAlignment="1">
      <alignment vertical="center"/>
    </xf>
    <xf numFmtId="0" fontId="39" fillId="0" borderId="15" xfId="0" applyFont="1" applyBorder="1" applyAlignment="1">
      <alignment vertical="center"/>
    </xf>
    <xf numFmtId="0" fontId="34" fillId="0" borderId="17" xfId="0" applyFont="1" applyBorder="1" applyAlignment="1">
      <alignment vertical="center"/>
    </xf>
    <xf numFmtId="0" fontId="39" fillId="0" borderId="15" xfId="0" applyFont="1" applyBorder="1" applyAlignment="1">
      <alignment horizontal="center" vertical="center" wrapText="1"/>
    </xf>
    <xf numFmtId="0" fontId="39" fillId="0" borderId="15" xfId="0" applyFont="1" applyBorder="1" applyAlignment="1">
      <alignment vertical="center" wrapText="1"/>
    </xf>
    <xf numFmtId="0" fontId="44" fillId="0" borderId="15" xfId="0" applyFont="1" applyBorder="1" applyAlignment="1">
      <alignment vertical="center"/>
    </xf>
    <xf numFmtId="0" fontId="39" fillId="0" borderId="18" xfId="0" applyFont="1" applyBorder="1" applyAlignment="1">
      <alignment horizontal="center" vertical="center" wrapText="1"/>
    </xf>
    <xf numFmtId="0" fontId="29" fillId="0" borderId="0" xfId="0" applyFont="1" applyFill="1" applyBorder="1" applyAlignment="1" applyProtection="1">
      <alignment horizontal="center" vertical="top"/>
      <protection/>
    </xf>
    <xf numFmtId="0" fontId="7" fillId="28" borderId="15" xfId="0" applyFont="1" applyFill="1" applyBorder="1" applyAlignment="1" applyProtection="1">
      <alignment horizontal="right"/>
      <protection hidden="1" locked="0"/>
    </xf>
    <xf numFmtId="0" fontId="7" fillId="28" borderId="12" xfId="0" applyFont="1" applyFill="1" applyBorder="1" applyAlignment="1" applyProtection="1">
      <alignment horizontal="right" vertical="center"/>
      <protection hidden="1" locked="0"/>
    </xf>
    <xf numFmtId="0" fontId="11" fillId="0" borderId="15" xfId="0" applyFont="1" applyFill="1" applyBorder="1" applyAlignment="1" applyProtection="1">
      <alignment horizontal="left"/>
      <protection/>
    </xf>
    <xf numFmtId="0" fontId="8" fillId="0" borderId="0" xfId="0" applyFont="1" applyFill="1" applyBorder="1" applyAlignment="1" applyProtection="1">
      <alignment vertical="center"/>
      <protection hidden="1"/>
    </xf>
    <xf numFmtId="0" fontId="115" fillId="28" borderId="11" xfId="0" applyFont="1" applyFill="1" applyBorder="1" applyAlignment="1" applyProtection="1">
      <alignment horizontal="center" vertical="center" shrinkToFit="1"/>
      <protection hidden="1"/>
    </xf>
    <xf numFmtId="0" fontId="115" fillId="28" borderId="12" xfId="0" applyFont="1" applyFill="1" applyBorder="1" applyAlignment="1" applyProtection="1">
      <alignment horizontal="left" vertical="center" shrinkToFit="1"/>
      <protection hidden="1"/>
    </xf>
    <xf numFmtId="0" fontId="7" fillId="28" borderId="12" xfId="0" applyFont="1" applyFill="1" applyBorder="1" applyAlignment="1" applyProtection="1">
      <alignment horizontal="right" vertical="center"/>
      <protection hidden="1"/>
    </xf>
    <xf numFmtId="0" fontId="116" fillId="28" borderId="19" xfId="0" applyFont="1" applyFill="1" applyBorder="1" applyAlignment="1" applyProtection="1">
      <alignment horizontal="center" vertical="center"/>
      <protection hidden="1"/>
    </xf>
    <xf numFmtId="0" fontId="7" fillId="28" borderId="15" xfId="0" applyFont="1" applyFill="1" applyBorder="1" applyAlignment="1" applyProtection="1">
      <alignment horizontal="right"/>
      <protection hidden="1"/>
    </xf>
    <xf numFmtId="49" fontId="116" fillId="28" borderId="19"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center" vertical="top"/>
      <protection hidden="1"/>
    </xf>
    <xf numFmtId="0" fontId="12" fillId="0" borderId="0" xfId="0" applyFont="1" applyAlignment="1" applyProtection="1">
      <alignment/>
      <protection hidden="1"/>
    </xf>
    <xf numFmtId="49" fontId="115" fillId="28" borderId="12" xfId="0" applyNumberFormat="1" applyFont="1" applyFill="1" applyBorder="1" applyAlignment="1" applyProtection="1">
      <alignment horizontal="center" vertical="center" shrinkToFit="1"/>
      <protection hidden="1"/>
    </xf>
    <xf numFmtId="49" fontId="29" fillId="0" borderId="20" xfId="0" applyNumberFormat="1" applyFont="1" applyFill="1" applyBorder="1" applyAlignment="1" applyProtection="1">
      <alignment vertical="top" wrapText="1"/>
      <protection/>
    </xf>
    <xf numFmtId="49" fontId="29" fillId="0" borderId="21" xfId="0" applyNumberFormat="1" applyFont="1" applyFill="1" applyBorder="1" applyAlignment="1" applyProtection="1">
      <alignment horizontal="center" vertical="top"/>
      <protection/>
    </xf>
    <xf numFmtId="49" fontId="29" fillId="0" borderId="21" xfId="0" applyNumberFormat="1" applyFont="1" applyFill="1" applyBorder="1" applyAlignment="1" applyProtection="1">
      <alignment vertical="top"/>
      <protection/>
    </xf>
    <xf numFmtId="0" fontId="12" fillId="0" borderId="21" xfId="0" applyFont="1" applyFill="1" applyBorder="1" applyAlignment="1" applyProtection="1">
      <alignment vertical="top"/>
      <protection/>
    </xf>
    <xf numFmtId="0" fontId="12" fillId="0" borderId="22" xfId="0" applyFont="1" applyFill="1" applyBorder="1" applyAlignment="1" applyProtection="1">
      <alignment vertical="top"/>
      <protection/>
    </xf>
    <xf numFmtId="49" fontId="29" fillId="0" borderId="23" xfId="0" applyNumberFormat="1" applyFont="1" applyFill="1" applyBorder="1" applyAlignment="1" applyProtection="1">
      <alignment vertical="top" wrapText="1"/>
      <protection/>
    </xf>
    <xf numFmtId="0" fontId="11" fillId="0" borderId="24" xfId="0" applyFont="1" applyFill="1" applyBorder="1" applyAlignment="1" applyProtection="1">
      <alignment horizontal="left"/>
      <protection/>
    </xf>
    <xf numFmtId="0" fontId="12" fillId="0" borderId="25" xfId="0" applyFont="1" applyFill="1" applyBorder="1" applyAlignment="1" applyProtection="1">
      <alignment horizontal="center" vertical="center" shrinkToFit="1"/>
      <protection/>
    </xf>
    <xf numFmtId="0" fontId="115" fillId="0" borderId="26" xfId="0" applyFont="1" applyFill="1" applyBorder="1" applyAlignment="1" applyProtection="1">
      <alignment horizontal="center" vertical="center" shrinkToFit="1"/>
      <protection hidden="1" locked="0"/>
    </xf>
    <xf numFmtId="49" fontId="29" fillId="0" borderId="21" xfId="0" applyNumberFormat="1" applyFont="1" applyFill="1" applyBorder="1" applyAlignment="1" applyProtection="1">
      <alignment vertical="top"/>
      <protection hidden="1"/>
    </xf>
    <xf numFmtId="0" fontId="12" fillId="0" borderId="21" xfId="0" applyFont="1" applyFill="1" applyBorder="1" applyAlignment="1" applyProtection="1">
      <alignment vertical="top"/>
      <protection hidden="1"/>
    </xf>
    <xf numFmtId="0" fontId="12" fillId="0" borderId="22" xfId="0" applyFont="1" applyFill="1" applyBorder="1" applyAlignment="1" applyProtection="1">
      <alignment vertical="top"/>
      <protection hidden="1"/>
    </xf>
    <xf numFmtId="0" fontId="11" fillId="0" borderId="24" xfId="0" applyFont="1" applyFill="1" applyBorder="1" applyAlignment="1" applyProtection="1">
      <alignment horizontal="left"/>
      <protection hidden="1"/>
    </xf>
    <xf numFmtId="0" fontId="12" fillId="0" borderId="25" xfId="0" applyFont="1" applyFill="1" applyBorder="1" applyAlignment="1" applyProtection="1">
      <alignment horizontal="center" vertical="center" shrinkToFit="1"/>
      <protection hidden="1"/>
    </xf>
    <xf numFmtId="0" fontId="7" fillId="28" borderId="12" xfId="0" applyFont="1" applyFill="1" applyBorder="1" applyAlignment="1" applyProtection="1">
      <alignment horizontal="right" vertical="center"/>
      <protection locked="0"/>
    </xf>
    <xf numFmtId="0" fontId="7" fillId="0" borderId="12" xfId="0" applyFont="1" applyFill="1" applyBorder="1" applyAlignment="1" applyProtection="1">
      <alignment horizontal="left" vertical="center"/>
      <protection/>
    </xf>
    <xf numFmtId="0" fontId="7" fillId="28" borderId="15" xfId="0" applyFont="1" applyFill="1" applyBorder="1" applyAlignment="1" applyProtection="1">
      <alignment horizontal="right"/>
      <protection locked="0"/>
    </xf>
    <xf numFmtId="0" fontId="12" fillId="0" borderId="15" xfId="0" applyFont="1" applyFill="1" applyBorder="1" applyAlignment="1" applyProtection="1">
      <alignment vertical="center"/>
      <protection/>
    </xf>
    <xf numFmtId="183" fontId="12" fillId="0" borderId="19" xfId="0" applyNumberFormat="1" applyFont="1" applyFill="1" applyBorder="1" applyAlignment="1" applyProtection="1">
      <alignment horizontal="center" vertical="center"/>
      <protection hidden="1"/>
    </xf>
    <xf numFmtId="183" fontId="12" fillId="33" borderId="19" xfId="0" applyNumberFormat="1" applyFont="1" applyFill="1" applyBorder="1" applyAlignment="1" applyProtection="1">
      <alignment horizontal="center" vertical="center"/>
      <protection hidden="1"/>
    </xf>
    <xf numFmtId="182" fontId="12" fillId="0" borderId="27" xfId="0" applyNumberFormat="1" applyFont="1" applyFill="1" applyBorder="1" applyAlignment="1" applyProtection="1">
      <alignment horizontal="center" vertical="center"/>
      <protection hidden="1"/>
    </xf>
    <xf numFmtId="182" fontId="12" fillId="33" borderId="27" xfId="0" applyNumberFormat="1" applyFont="1" applyFill="1" applyBorder="1" applyAlignment="1" applyProtection="1">
      <alignment horizontal="center" vertical="center"/>
      <protection hidden="1"/>
    </xf>
    <xf numFmtId="49" fontId="29" fillId="0" borderId="28" xfId="0" applyNumberFormat="1" applyFont="1" applyFill="1" applyBorder="1" applyAlignment="1" applyProtection="1">
      <alignment vertical="top" wrapText="1"/>
      <protection hidden="1"/>
    </xf>
    <xf numFmtId="49" fontId="29" fillId="0" borderId="28" xfId="0" applyNumberFormat="1" applyFont="1" applyFill="1" applyBorder="1" applyAlignment="1" applyProtection="1">
      <alignment horizontal="center" vertical="top"/>
      <protection hidden="1"/>
    </xf>
    <xf numFmtId="49" fontId="29" fillId="0" borderId="20" xfId="0" applyNumberFormat="1" applyFont="1" applyFill="1" applyBorder="1" applyAlignment="1" applyProtection="1">
      <alignment vertical="top"/>
      <protection hidden="1"/>
    </xf>
    <xf numFmtId="49" fontId="29" fillId="0" borderId="29" xfId="0" applyNumberFormat="1" applyFont="1" applyFill="1" applyBorder="1" applyAlignment="1" applyProtection="1">
      <alignment vertical="top" wrapText="1"/>
      <protection hidden="1"/>
    </xf>
    <xf numFmtId="49" fontId="29" fillId="0" borderId="23" xfId="0" applyNumberFormat="1" applyFont="1" applyFill="1" applyBorder="1" applyAlignment="1" applyProtection="1">
      <alignment vertical="top"/>
      <protection hidden="1"/>
    </xf>
    <xf numFmtId="0" fontId="11" fillId="0" borderId="30" xfId="0" applyFont="1" applyFill="1" applyBorder="1" applyAlignment="1" applyProtection="1">
      <alignment horizontal="left"/>
      <protection hidden="1"/>
    </xf>
    <xf numFmtId="49" fontId="115" fillId="28" borderId="31" xfId="0" applyNumberFormat="1" applyFont="1" applyFill="1" applyBorder="1" applyAlignment="1" applyProtection="1">
      <alignment horizontal="center" vertical="center" shrinkToFit="1"/>
      <protection locked="0"/>
    </xf>
    <xf numFmtId="0" fontId="115" fillId="28" borderId="32" xfId="0" applyFont="1" applyFill="1" applyBorder="1" applyAlignment="1" applyProtection="1">
      <alignment horizontal="left" vertical="center" shrinkToFit="1"/>
      <protection locked="0"/>
    </xf>
    <xf numFmtId="0" fontId="53" fillId="0" borderId="0" xfId="0" applyFont="1" applyFill="1" applyAlignment="1" applyProtection="1">
      <alignment vertical="top"/>
      <protection hidden="1"/>
    </xf>
    <xf numFmtId="0" fontId="12" fillId="0" borderId="0" xfId="0" applyFont="1" applyFill="1" applyBorder="1" applyAlignment="1" applyProtection="1">
      <alignment vertical="top" wrapText="1"/>
      <protection hidden="1"/>
    </xf>
    <xf numFmtId="0" fontId="116" fillId="28" borderId="19" xfId="0" applyFont="1" applyFill="1" applyBorder="1" applyAlignment="1" applyProtection="1">
      <alignment horizontal="center" vertical="center" shrinkToFit="1"/>
      <protection locked="0"/>
    </xf>
    <xf numFmtId="0" fontId="116" fillId="28" borderId="19" xfId="0" applyFont="1" applyFill="1" applyBorder="1" applyAlignment="1" applyProtection="1">
      <alignment horizontal="center" vertical="center" shrinkToFit="1"/>
      <protection hidden="1" locked="0"/>
    </xf>
    <xf numFmtId="0" fontId="115" fillId="28" borderId="33" xfId="0" applyFont="1" applyFill="1" applyBorder="1" applyAlignment="1" applyProtection="1">
      <alignment horizontal="center" vertical="center" wrapText="1" shrinkToFit="1"/>
      <protection locked="0"/>
    </xf>
    <xf numFmtId="49" fontId="29" fillId="0" borderId="29" xfId="0" applyNumberFormat="1" applyFont="1" applyFill="1" applyBorder="1" applyAlignment="1" applyProtection="1">
      <alignment vertical="top"/>
      <protection hidden="1"/>
    </xf>
    <xf numFmtId="182" fontId="107" fillId="33" borderId="27" xfId="0" applyNumberFormat="1" applyFont="1" applyFill="1" applyBorder="1" applyAlignment="1" applyProtection="1">
      <alignment horizontal="center" vertical="center"/>
      <protection hidden="1"/>
    </xf>
    <xf numFmtId="183" fontId="107" fillId="33" borderId="19" xfId="0" applyNumberFormat="1" applyFont="1" applyFill="1" applyBorder="1" applyAlignment="1" applyProtection="1">
      <alignment horizontal="center" vertical="center"/>
      <protection hidden="1"/>
    </xf>
    <xf numFmtId="49" fontId="29" fillId="0" borderId="29" xfId="0" applyNumberFormat="1" applyFont="1" applyFill="1" applyBorder="1" applyAlignment="1" applyProtection="1">
      <alignment horizontal="center" vertical="top"/>
      <protection hidden="1"/>
    </xf>
    <xf numFmtId="49" fontId="29" fillId="0" borderId="0" xfId="0" applyNumberFormat="1" applyFont="1" applyFill="1" applyBorder="1" applyAlignment="1" applyProtection="1">
      <alignment horizontal="left" vertical="top"/>
      <protection/>
    </xf>
    <xf numFmtId="49" fontId="29" fillId="0" borderId="34" xfId="0" applyNumberFormat="1" applyFont="1" applyFill="1" applyBorder="1" applyAlignment="1" applyProtection="1">
      <alignment horizontal="left" vertical="top"/>
      <protection/>
    </xf>
    <xf numFmtId="49" fontId="29" fillId="0" borderId="35" xfId="0" applyNumberFormat="1" applyFont="1" applyFill="1" applyBorder="1" applyAlignment="1" applyProtection="1">
      <alignment horizontal="left" vertical="top"/>
      <protection/>
    </xf>
    <xf numFmtId="49" fontId="29" fillId="0" borderId="0" xfId="0" applyNumberFormat="1" applyFont="1" applyFill="1" applyBorder="1" applyAlignment="1" applyProtection="1">
      <alignment vertical="top"/>
      <protection hidden="1"/>
    </xf>
    <xf numFmtId="0" fontId="12" fillId="0" borderId="36" xfId="0" applyFont="1" applyFill="1" applyBorder="1" applyAlignment="1" applyProtection="1">
      <alignment vertical="top"/>
      <protection hidden="1"/>
    </xf>
    <xf numFmtId="182" fontId="12" fillId="0" borderId="27" xfId="0" applyNumberFormat="1" applyFont="1" applyBorder="1" applyAlignment="1" applyProtection="1">
      <alignment horizontal="center" vertical="center"/>
      <protection hidden="1"/>
    </xf>
    <xf numFmtId="183" fontId="12" fillId="0" borderId="19" xfId="0" applyNumberFormat="1" applyFont="1" applyBorder="1" applyAlignment="1" applyProtection="1">
      <alignment horizontal="center" vertical="center"/>
      <protection hidden="1"/>
    </xf>
    <xf numFmtId="182" fontId="107" fillId="0" borderId="27" xfId="0" applyNumberFormat="1" applyFont="1" applyBorder="1" applyAlignment="1" applyProtection="1">
      <alignment horizontal="center" vertical="center"/>
      <protection hidden="1"/>
    </xf>
    <xf numFmtId="183" fontId="107" fillId="0" borderId="19" xfId="0" applyNumberFormat="1" applyFont="1" applyBorder="1" applyAlignment="1" applyProtection="1">
      <alignment horizontal="center" vertical="center"/>
      <protection hidden="1"/>
    </xf>
    <xf numFmtId="14" fontId="109" fillId="0" borderId="37" xfId="0" applyNumberFormat="1" applyFont="1" applyBorder="1" applyAlignment="1">
      <alignment/>
    </xf>
    <xf numFmtId="0" fontId="109" fillId="0" borderId="37" xfId="0" applyFont="1" applyBorder="1" applyAlignment="1">
      <alignment/>
    </xf>
    <xf numFmtId="14" fontId="109" fillId="34" borderId="0" xfId="0" applyNumberFormat="1" applyFont="1" applyFill="1" applyAlignment="1">
      <alignment/>
    </xf>
    <xf numFmtId="0" fontId="109" fillId="34" borderId="0" xfId="0" applyFont="1" applyFill="1" applyAlignment="1">
      <alignment/>
    </xf>
    <xf numFmtId="49" fontId="29" fillId="0" borderId="29" xfId="0" applyNumberFormat="1" applyFont="1" applyFill="1" applyBorder="1" applyAlignment="1" applyProtection="1">
      <alignment horizontal="center" vertical="top"/>
      <protection hidden="1"/>
    </xf>
    <xf numFmtId="0" fontId="12" fillId="0" borderId="15" xfId="0" applyFont="1" applyFill="1" applyBorder="1" applyAlignment="1" applyProtection="1">
      <alignment horizontal="left" vertical="center"/>
      <protection hidden="1"/>
    </xf>
    <xf numFmtId="0" fontId="11" fillId="0" borderId="0" xfId="0" applyFont="1" applyFill="1" applyBorder="1" applyAlignment="1" applyProtection="1">
      <alignment horizontal="left" vertical="center" wrapText="1"/>
      <protection hidden="1"/>
    </xf>
    <xf numFmtId="0" fontId="11" fillId="0" borderId="16" xfId="0" applyFont="1" applyFill="1" applyBorder="1" applyAlignment="1" applyProtection="1">
      <alignment horizontal="left" vertical="center" wrapText="1"/>
      <protection hidden="1"/>
    </xf>
    <xf numFmtId="0" fontId="116" fillId="28" borderId="11" xfId="0" applyFont="1" applyFill="1" applyBorder="1" applyAlignment="1" applyProtection="1">
      <alignment horizontal="center" vertical="center" shrinkToFit="1"/>
      <protection hidden="1" locked="0"/>
    </xf>
    <xf numFmtId="0" fontId="116" fillId="28" borderId="13" xfId="0" applyFont="1" applyFill="1" applyBorder="1" applyAlignment="1" applyProtection="1">
      <alignment horizontal="center" vertical="center" shrinkToFit="1"/>
      <protection hidden="1" locked="0"/>
    </xf>
    <xf numFmtId="0" fontId="117" fillId="0" borderId="17" xfId="0" applyFont="1" applyFill="1" applyBorder="1" applyAlignment="1" applyProtection="1">
      <alignment horizontal="center" vertical="center" shrinkToFit="1"/>
      <protection hidden="1" locked="0"/>
    </xf>
    <xf numFmtId="0" fontId="117" fillId="0" borderId="15" xfId="0" applyFont="1" applyFill="1" applyBorder="1" applyAlignment="1" applyProtection="1">
      <alignment horizontal="center" vertical="center" shrinkToFit="1"/>
      <protection hidden="1" locked="0"/>
    </xf>
    <xf numFmtId="0" fontId="12" fillId="0" borderId="15" xfId="0" applyFont="1" applyFill="1" applyBorder="1" applyAlignment="1" applyProtection="1">
      <alignment horizontal="right" vertical="center"/>
      <protection hidden="1"/>
    </xf>
    <xf numFmtId="0" fontId="11" fillId="0" borderId="0" xfId="0" applyFont="1" applyFill="1" applyBorder="1" applyAlignment="1" applyProtection="1">
      <alignment horizontal="left" vertical="center"/>
      <protection hidden="1"/>
    </xf>
    <xf numFmtId="49" fontId="115" fillId="28" borderId="31" xfId="0" applyNumberFormat="1" applyFont="1" applyFill="1" applyBorder="1" applyAlignment="1" applyProtection="1">
      <alignment horizontal="center" vertical="center" shrinkToFit="1"/>
      <protection locked="0"/>
    </xf>
    <xf numFmtId="0" fontId="12" fillId="0" borderId="17" xfId="0"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xf>
    <xf numFmtId="0" fontId="11" fillId="0" borderId="14" xfId="0" applyFont="1" applyBorder="1" applyAlignment="1" applyProtection="1">
      <alignment horizontal="left" wrapText="1"/>
      <protection hidden="1"/>
    </xf>
    <xf numFmtId="0" fontId="11" fillId="0" borderId="14" xfId="0" applyFont="1" applyBorder="1" applyAlignment="1" applyProtection="1">
      <alignment horizontal="left"/>
      <protection hidden="1"/>
    </xf>
    <xf numFmtId="0" fontId="11" fillId="0" borderId="15" xfId="0" applyFont="1" applyFill="1" applyBorder="1" applyAlignment="1" applyProtection="1">
      <alignment horizontal="left" wrapText="1"/>
      <protection hidden="1"/>
    </xf>
    <xf numFmtId="0" fontId="12" fillId="0" borderId="15" xfId="0" applyFont="1" applyFill="1" applyBorder="1" applyAlignment="1" applyProtection="1">
      <alignment horizontal="left" wrapText="1"/>
      <protection hidden="1"/>
    </xf>
    <xf numFmtId="0" fontId="118" fillId="28" borderId="11" xfId="0" applyFont="1" applyFill="1" applyBorder="1" applyAlignment="1" applyProtection="1">
      <alignment horizontal="left" vertical="top" wrapText="1" indent="1"/>
      <protection hidden="1" locked="0"/>
    </xf>
    <xf numFmtId="0" fontId="108" fillId="28" borderId="12" xfId="0" applyFont="1" applyFill="1" applyBorder="1" applyAlignment="1" applyProtection="1">
      <alignment horizontal="left" vertical="top" wrapText="1" indent="1"/>
      <protection hidden="1" locked="0"/>
    </xf>
    <xf numFmtId="0" fontId="108" fillId="28" borderId="13" xfId="0" applyFont="1" applyFill="1" applyBorder="1" applyAlignment="1" applyProtection="1">
      <alignment horizontal="left" vertical="top" wrapText="1" indent="1"/>
      <protection hidden="1" locked="0"/>
    </xf>
    <xf numFmtId="0" fontId="119" fillId="28" borderId="11" xfId="0" applyFont="1" applyFill="1" applyBorder="1" applyAlignment="1" applyProtection="1">
      <alignment horizontal="center" vertical="center"/>
      <protection locked="0"/>
    </xf>
    <xf numFmtId="0" fontId="119" fillId="28" borderId="38" xfId="0" applyFont="1" applyFill="1" applyBorder="1" applyAlignment="1" applyProtection="1">
      <alignment horizontal="center" vertical="center"/>
      <protection locked="0"/>
    </xf>
    <xf numFmtId="0" fontId="119" fillId="35" borderId="11" xfId="0" applyFont="1" applyFill="1" applyBorder="1" applyAlignment="1" applyProtection="1">
      <alignment horizontal="center" vertical="center"/>
      <protection locked="0"/>
    </xf>
    <xf numFmtId="0" fontId="119" fillId="35" borderId="38" xfId="0" applyFont="1" applyFill="1" applyBorder="1" applyAlignment="1" applyProtection="1">
      <alignment horizontal="center" vertical="center"/>
      <protection locked="0"/>
    </xf>
    <xf numFmtId="0" fontId="21" fillId="0" borderId="0" xfId="0" applyFont="1" applyFill="1" applyAlignment="1" applyProtection="1">
      <alignment horizontal="left" wrapText="1"/>
      <protection hidden="1"/>
    </xf>
    <xf numFmtId="0" fontId="11" fillId="0" borderId="0" xfId="0" applyFont="1" applyFill="1" applyAlignment="1" applyProtection="1">
      <alignment horizontal="left"/>
      <protection hidden="1"/>
    </xf>
    <xf numFmtId="0" fontId="12" fillId="0" borderId="0" xfId="0" applyFont="1" applyFill="1" applyBorder="1" applyAlignment="1" applyProtection="1">
      <alignment horizontal="left" vertical="top" wrapText="1"/>
      <protection hidden="1"/>
    </xf>
    <xf numFmtId="181" fontId="8" fillId="0" borderId="39" xfId="0" applyNumberFormat="1" applyFont="1" applyBorder="1" applyAlignment="1" applyProtection="1">
      <alignment horizontal="center" vertical="center"/>
      <protection hidden="1"/>
    </xf>
    <xf numFmtId="181" fontId="8" fillId="0" borderId="40" xfId="0" applyNumberFormat="1" applyFont="1" applyBorder="1" applyAlignment="1" applyProtection="1">
      <alignment horizontal="center" vertical="center"/>
      <protection hidden="1"/>
    </xf>
    <xf numFmtId="181" fontId="8" fillId="0" borderId="41" xfId="0" applyNumberFormat="1" applyFont="1" applyBorder="1" applyAlignment="1" applyProtection="1">
      <alignment horizontal="center" vertical="center"/>
      <protection hidden="1"/>
    </xf>
    <xf numFmtId="181" fontId="8" fillId="33" borderId="39" xfId="0" applyNumberFormat="1" applyFont="1" applyFill="1" applyBorder="1" applyAlignment="1" applyProtection="1">
      <alignment horizontal="center" vertical="center"/>
      <protection hidden="1"/>
    </xf>
    <xf numFmtId="181" fontId="8" fillId="33" borderId="40" xfId="0" applyNumberFormat="1" applyFont="1" applyFill="1" applyBorder="1" applyAlignment="1" applyProtection="1">
      <alignment horizontal="center" vertical="center"/>
      <protection hidden="1"/>
    </xf>
    <xf numFmtId="181" fontId="8" fillId="33" borderId="41"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left" vertical="center" wrapText="1"/>
      <protection hidden="1"/>
    </xf>
    <xf numFmtId="49" fontId="29" fillId="0" borderId="28" xfId="0" applyNumberFormat="1" applyFont="1" applyFill="1" applyBorder="1" applyAlignment="1" applyProtection="1">
      <alignment horizontal="center" vertical="top"/>
      <protection hidden="1"/>
    </xf>
    <xf numFmtId="0" fontId="111" fillId="28" borderId="11" xfId="0" applyFont="1" applyFill="1" applyBorder="1" applyAlignment="1" applyProtection="1">
      <alignment horizontal="center" vertical="center" shrinkToFit="1"/>
      <protection hidden="1" locked="0"/>
    </xf>
    <xf numFmtId="0" fontId="111" fillId="28" borderId="13" xfId="0" applyFont="1" applyFill="1" applyBorder="1" applyAlignment="1" applyProtection="1">
      <alignment horizontal="center" vertical="center" shrinkToFit="1"/>
      <protection hidden="1" locked="0"/>
    </xf>
    <xf numFmtId="0" fontId="117" fillId="0" borderId="42" xfId="0" applyFont="1" applyFill="1" applyBorder="1" applyAlignment="1" applyProtection="1">
      <alignment horizontal="left" vertical="center" shrinkToFit="1"/>
      <protection hidden="1" locked="0"/>
    </xf>
    <xf numFmtId="0" fontId="117" fillId="0" borderId="0" xfId="0" applyFont="1" applyFill="1" applyBorder="1" applyAlignment="1" applyProtection="1">
      <alignment horizontal="left" vertical="center" shrinkToFit="1"/>
      <protection hidden="1" locked="0"/>
    </xf>
    <xf numFmtId="0" fontId="117" fillId="0" borderId="16" xfId="0" applyFont="1" applyFill="1" applyBorder="1" applyAlignment="1" applyProtection="1">
      <alignment horizontal="left" vertical="center" shrinkToFit="1"/>
      <protection hidden="1" locked="0"/>
    </xf>
    <xf numFmtId="0" fontId="111" fillId="28" borderId="12" xfId="0" applyFont="1" applyFill="1" applyBorder="1" applyAlignment="1" applyProtection="1">
      <alignment horizontal="center" vertical="center" shrinkToFit="1"/>
      <protection hidden="1" locked="0"/>
    </xf>
    <xf numFmtId="0" fontId="111" fillId="28" borderId="11" xfId="0" applyFont="1" applyFill="1" applyBorder="1" applyAlignment="1" applyProtection="1">
      <alignment horizontal="center" vertical="center" shrinkToFit="1"/>
      <protection locked="0"/>
    </xf>
    <xf numFmtId="0" fontId="111" fillId="28" borderId="12" xfId="0" applyFont="1" applyFill="1" applyBorder="1" applyAlignment="1" applyProtection="1">
      <alignment horizontal="center" vertical="center" shrinkToFit="1"/>
      <protection locked="0"/>
    </xf>
    <xf numFmtId="0" fontId="111" fillId="28" borderId="13"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left" wrapText="1"/>
      <protection hidden="1"/>
    </xf>
    <xf numFmtId="49" fontId="111" fillId="28" borderId="11" xfId="0" applyNumberFormat="1" applyFont="1" applyFill="1" applyBorder="1" applyAlignment="1" applyProtection="1">
      <alignment horizontal="center" vertical="center" shrinkToFit="1"/>
      <protection hidden="1" locked="0"/>
    </xf>
    <xf numFmtId="49" fontId="111" fillId="28" borderId="12" xfId="0" applyNumberFormat="1" applyFont="1" applyFill="1" applyBorder="1" applyAlignment="1" applyProtection="1">
      <alignment horizontal="center" vertical="center" shrinkToFit="1"/>
      <protection hidden="1" locked="0"/>
    </xf>
    <xf numFmtId="49" fontId="111" fillId="28" borderId="13" xfId="0" applyNumberFormat="1" applyFont="1" applyFill="1" applyBorder="1" applyAlignment="1" applyProtection="1">
      <alignment horizontal="center" vertical="center" shrinkToFit="1"/>
      <protection hidden="1" locked="0"/>
    </xf>
    <xf numFmtId="0" fontId="11" fillId="0" borderId="0" xfId="0" applyFont="1" applyFill="1" applyAlignment="1" applyProtection="1">
      <alignment horizontal="left" vertical="center" wrapText="1"/>
      <protection hidden="1"/>
    </xf>
    <xf numFmtId="0" fontId="11" fillId="0" borderId="0" xfId="0" applyFont="1" applyFill="1" applyAlignment="1" applyProtection="1">
      <alignment horizontal="left" vertical="center"/>
      <protection hidden="1"/>
    </xf>
    <xf numFmtId="49" fontId="29" fillId="0" borderId="0" xfId="0" applyNumberFormat="1" applyFont="1" applyFill="1" applyBorder="1" applyAlignment="1" applyProtection="1">
      <alignment horizontal="left" vertical="top"/>
      <protection/>
    </xf>
    <xf numFmtId="49" fontId="29" fillId="0" borderId="36" xfId="0" applyNumberFormat="1" applyFont="1" applyFill="1" applyBorder="1" applyAlignment="1" applyProtection="1">
      <alignment horizontal="left" vertical="top"/>
      <protection/>
    </xf>
    <xf numFmtId="0" fontId="11" fillId="0" borderId="0" xfId="0" applyFont="1" applyFill="1" applyBorder="1" applyAlignment="1" applyProtection="1">
      <alignment horizontal="left"/>
      <protection hidden="1"/>
    </xf>
    <xf numFmtId="0" fontId="19" fillId="0" borderId="0" xfId="0" applyFont="1" applyFill="1" applyAlignment="1" applyProtection="1">
      <alignment horizontal="left" vertical="top"/>
      <protection hidden="1"/>
    </xf>
    <xf numFmtId="0" fontId="12" fillId="0" borderId="0" xfId="0" applyFont="1" applyFill="1" applyBorder="1" applyAlignment="1" applyProtection="1">
      <alignment horizontal="left" vertical="top"/>
      <protection hidden="1"/>
    </xf>
    <xf numFmtId="0" fontId="11" fillId="0" borderId="0" xfId="0" applyFont="1" applyFill="1" applyBorder="1" applyAlignment="1" applyProtection="1">
      <alignment/>
      <protection hidden="1"/>
    </xf>
    <xf numFmtId="0" fontId="11" fillId="0" borderId="14" xfId="0" applyFont="1" applyFill="1" applyBorder="1" applyAlignment="1" applyProtection="1">
      <alignment horizontal="left"/>
      <protection hidden="1"/>
    </xf>
    <xf numFmtId="0" fontId="29" fillId="0" borderId="0" xfId="0" applyFont="1" applyFill="1" applyBorder="1" applyAlignment="1" applyProtection="1">
      <alignment horizontal="center" vertical="top"/>
      <protection/>
    </xf>
    <xf numFmtId="49" fontId="111" fillId="28" borderId="11" xfId="0" applyNumberFormat="1" applyFont="1" applyFill="1" applyBorder="1" applyAlignment="1" applyProtection="1">
      <alignment horizontal="center" vertical="center" shrinkToFit="1"/>
      <protection locked="0"/>
    </xf>
    <xf numFmtId="49" fontId="111" fillId="28" borderId="12" xfId="0" applyNumberFormat="1" applyFont="1" applyFill="1" applyBorder="1" applyAlignment="1" applyProtection="1">
      <alignment horizontal="center" vertical="center" shrinkToFit="1"/>
      <protection locked="0"/>
    </xf>
    <xf numFmtId="49" fontId="111" fillId="28" borderId="13" xfId="0" applyNumberFormat="1" applyFont="1" applyFill="1" applyBorder="1" applyAlignment="1" applyProtection="1">
      <alignment horizontal="center" vertical="center" shrinkToFit="1"/>
      <protection locked="0"/>
    </xf>
    <xf numFmtId="0" fontId="29" fillId="0" borderId="0" xfId="0" applyFont="1" applyFill="1" applyBorder="1" applyAlignment="1" applyProtection="1">
      <alignment horizontal="center" vertical="top"/>
      <protection hidden="1"/>
    </xf>
    <xf numFmtId="49" fontId="29" fillId="0" borderId="0" xfId="0" applyNumberFormat="1" applyFont="1" applyFill="1" applyBorder="1" applyAlignment="1" applyProtection="1">
      <alignment horizontal="left" vertical="center"/>
      <protection hidden="1"/>
    </xf>
    <xf numFmtId="49" fontId="29" fillId="0" borderId="36" xfId="0" applyNumberFormat="1" applyFont="1" applyFill="1" applyBorder="1" applyAlignment="1" applyProtection="1">
      <alignment horizontal="left" vertical="center"/>
      <protection hidden="1"/>
    </xf>
    <xf numFmtId="0" fontId="117" fillId="0" borderId="42" xfId="0" applyFont="1" applyFill="1" applyBorder="1" applyAlignment="1" applyProtection="1">
      <alignment horizontal="left" vertical="center" shrinkToFit="1"/>
      <protection hidden="1"/>
    </xf>
    <xf numFmtId="0" fontId="117" fillId="0" borderId="0" xfId="0" applyFont="1" applyFill="1" applyBorder="1" applyAlignment="1" applyProtection="1">
      <alignment horizontal="left" vertical="center" shrinkToFit="1"/>
      <protection hidden="1"/>
    </xf>
    <xf numFmtId="0" fontId="117" fillId="0" borderId="16" xfId="0" applyFont="1" applyFill="1" applyBorder="1" applyAlignment="1" applyProtection="1">
      <alignment horizontal="left" vertical="center" shrinkToFit="1"/>
      <protection hidden="1"/>
    </xf>
    <xf numFmtId="0" fontId="116" fillId="28" borderId="11" xfId="0" applyFont="1" applyFill="1" applyBorder="1" applyAlignment="1" applyProtection="1">
      <alignment horizontal="center" vertical="center" shrinkToFit="1"/>
      <protection locked="0"/>
    </xf>
    <xf numFmtId="0" fontId="116" fillId="28" borderId="13" xfId="0" applyFont="1" applyFill="1" applyBorder="1" applyAlignment="1" applyProtection="1">
      <alignment horizontal="center" vertical="center" shrinkToFit="1"/>
      <protection locked="0"/>
    </xf>
    <xf numFmtId="49" fontId="29" fillId="0" borderId="34" xfId="0" applyNumberFormat="1" applyFont="1" applyFill="1" applyBorder="1" applyAlignment="1" applyProtection="1">
      <alignment horizontal="left" vertical="center"/>
      <protection hidden="1"/>
    </xf>
    <xf numFmtId="49" fontId="29" fillId="0" borderId="35" xfId="0" applyNumberFormat="1" applyFont="1" applyFill="1" applyBorder="1" applyAlignment="1" applyProtection="1">
      <alignment horizontal="left" vertical="center"/>
      <protection hidden="1"/>
    </xf>
    <xf numFmtId="0" fontId="25" fillId="0" borderId="0" xfId="0" applyFont="1" applyFill="1" applyBorder="1" applyAlignment="1" applyProtection="1">
      <alignment horizontal="left" vertical="top"/>
      <protection hidden="1"/>
    </xf>
    <xf numFmtId="0" fontId="117" fillId="0" borderId="17" xfId="0" applyFont="1" applyFill="1" applyBorder="1" applyAlignment="1" applyProtection="1">
      <alignment horizontal="center" vertical="center" shrinkToFit="1"/>
      <protection hidden="1"/>
    </xf>
    <xf numFmtId="0" fontId="117" fillId="0" borderId="15" xfId="0" applyFont="1" applyFill="1" applyBorder="1" applyAlignment="1" applyProtection="1">
      <alignment horizontal="center" vertical="center" shrinkToFit="1"/>
      <protection hidden="1"/>
    </xf>
    <xf numFmtId="0" fontId="11" fillId="0" borderId="17" xfId="0" applyFont="1" applyFill="1" applyBorder="1" applyAlignment="1" applyProtection="1">
      <alignment horizontal="center" vertical="center"/>
      <protection hidden="1"/>
    </xf>
    <xf numFmtId="0" fontId="118" fillId="28" borderId="11" xfId="0" applyFont="1" applyFill="1" applyBorder="1" applyAlignment="1" applyProtection="1">
      <alignment horizontal="left" vertical="top" wrapText="1"/>
      <protection locked="0"/>
    </xf>
    <xf numFmtId="0" fontId="108" fillId="28" borderId="12" xfId="0" applyFont="1" applyFill="1" applyBorder="1" applyAlignment="1" applyProtection="1">
      <alignment horizontal="left" vertical="top" wrapText="1"/>
      <protection locked="0"/>
    </xf>
    <xf numFmtId="0" fontId="108" fillId="28" borderId="13" xfId="0" applyFont="1" applyFill="1" applyBorder="1" applyAlignment="1" applyProtection="1">
      <alignment horizontal="left" vertical="top" wrapText="1"/>
      <protection locked="0"/>
    </xf>
    <xf numFmtId="0" fontId="23" fillId="0" borderId="0" xfId="0" applyFont="1" applyFill="1" applyAlignment="1" applyProtection="1">
      <alignment horizontal="left" wrapText="1"/>
      <protection hidden="1"/>
    </xf>
    <xf numFmtId="49" fontId="29" fillId="0" borderId="0" xfId="0" applyNumberFormat="1" applyFont="1" applyFill="1" applyBorder="1" applyAlignment="1" applyProtection="1">
      <alignment horizontal="center" vertical="top"/>
      <protection/>
    </xf>
    <xf numFmtId="49" fontId="111" fillId="28" borderId="11" xfId="0" applyNumberFormat="1" applyFont="1" applyFill="1" applyBorder="1" applyAlignment="1" applyProtection="1">
      <alignment horizontal="center" vertical="center" shrinkToFit="1"/>
      <protection hidden="1"/>
    </xf>
    <xf numFmtId="49" fontId="111" fillId="28" borderId="12" xfId="0" applyNumberFormat="1" applyFont="1" applyFill="1" applyBorder="1" applyAlignment="1" applyProtection="1">
      <alignment horizontal="center" vertical="center" shrinkToFit="1"/>
      <protection hidden="1"/>
    </xf>
    <xf numFmtId="49" fontId="111" fillId="28" borderId="13" xfId="0" applyNumberFormat="1" applyFont="1" applyFill="1" applyBorder="1" applyAlignment="1" applyProtection="1">
      <alignment horizontal="center" vertical="center" shrinkToFit="1"/>
      <protection hidden="1"/>
    </xf>
    <xf numFmtId="49" fontId="29" fillId="0" borderId="21" xfId="0" applyNumberFormat="1" applyFont="1" applyFill="1" applyBorder="1" applyAlignment="1" applyProtection="1">
      <alignment horizontal="center" vertical="top"/>
      <protection/>
    </xf>
    <xf numFmtId="0" fontId="111" fillId="28" borderId="11" xfId="0" applyFont="1" applyFill="1" applyBorder="1" applyAlignment="1" applyProtection="1">
      <alignment horizontal="center" vertical="center" shrinkToFit="1"/>
      <protection hidden="1"/>
    </xf>
    <xf numFmtId="0" fontId="111" fillId="28" borderId="12" xfId="0" applyFont="1" applyFill="1" applyBorder="1" applyAlignment="1" applyProtection="1">
      <alignment horizontal="center" vertical="center" shrinkToFit="1"/>
      <protection hidden="1"/>
    </xf>
    <xf numFmtId="0" fontId="111" fillId="28" borderId="13" xfId="0" applyFont="1" applyFill="1" applyBorder="1" applyAlignment="1" applyProtection="1">
      <alignment horizontal="center" vertical="center" shrinkToFit="1"/>
      <protection hidden="1"/>
    </xf>
    <xf numFmtId="0" fontId="118" fillId="28" borderId="11" xfId="0" applyFont="1" applyFill="1" applyBorder="1" applyAlignment="1" applyProtection="1">
      <alignment horizontal="left" vertical="top" wrapText="1" indent="1"/>
      <protection hidden="1"/>
    </xf>
    <xf numFmtId="0" fontId="108" fillId="28" borderId="12" xfId="0" applyFont="1" applyFill="1" applyBorder="1" applyAlignment="1" applyProtection="1">
      <alignment horizontal="left" vertical="top" wrapText="1" indent="1"/>
      <protection hidden="1"/>
    </xf>
    <xf numFmtId="0" fontId="108" fillId="28" borderId="13" xfId="0" applyFont="1" applyFill="1" applyBorder="1" applyAlignment="1" applyProtection="1">
      <alignment horizontal="left" vertical="top" wrapText="1" indent="1"/>
      <protection hidden="1"/>
    </xf>
    <xf numFmtId="181" fontId="8" fillId="0" borderId="39" xfId="0" applyNumberFormat="1" applyFont="1" applyFill="1" applyBorder="1" applyAlignment="1" applyProtection="1">
      <alignment horizontal="center" vertical="center"/>
      <protection hidden="1"/>
    </xf>
    <xf numFmtId="181" fontId="8" fillId="0" borderId="40" xfId="0" applyNumberFormat="1" applyFont="1" applyFill="1" applyBorder="1" applyAlignment="1" applyProtection="1">
      <alignment horizontal="center" vertical="center"/>
      <protection hidden="1"/>
    </xf>
    <xf numFmtId="181" fontId="8" fillId="0" borderId="41" xfId="0"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vertical="center"/>
      <protection hidden="1"/>
    </xf>
    <xf numFmtId="0" fontId="12" fillId="0" borderId="16" xfId="0" applyFont="1" applyFill="1" applyBorder="1" applyAlignment="1" applyProtection="1">
      <alignment horizontal="center" vertical="center"/>
      <protection hidden="1"/>
    </xf>
    <xf numFmtId="0" fontId="11" fillId="0" borderId="17" xfId="0" applyFont="1" applyFill="1" applyBorder="1" applyAlignment="1" applyProtection="1">
      <alignment horizontal="left" vertical="center" wrapText="1"/>
      <protection hidden="1"/>
    </xf>
    <xf numFmtId="0" fontId="111" fillId="28" borderId="11" xfId="0" applyFont="1" applyFill="1" applyBorder="1" applyAlignment="1" applyProtection="1">
      <alignment horizontal="center" vertical="center"/>
      <protection hidden="1"/>
    </xf>
    <xf numFmtId="0" fontId="111" fillId="28" borderId="13" xfId="0" applyFont="1" applyFill="1" applyBorder="1" applyAlignment="1" applyProtection="1">
      <alignment horizontal="center" vertical="center"/>
      <protection hidden="1"/>
    </xf>
    <xf numFmtId="0" fontId="11" fillId="0" borderId="14" xfId="0" applyFont="1" applyFill="1" applyBorder="1" applyAlignment="1" applyProtection="1">
      <alignment/>
      <protection hidden="1"/>
    </xf>
    <xf numFmtId="0" fontId="11" fillId="0" borderId="14" xfId="0" applyFont="1" applyBorder="1" applyAlignment="1" applyProtection="1">
      <alignment horizontal="right"/>
      <protection hidden="1"/>
    </xf>
    <xf numFmtId="0" fontId="116" fillId="28" borderId="11" xfId="0" applyFont="1" applyFill="1" applyBorder="1" applyAlignment="1" applyProtection="1">
      <alignment horizontal="center" vertical="center"/>
      <protection hidden="1"/>
    </xf>
    <xf numFmtId="0" fontId="116" fillId="28" borderId="13" xfId="0" applyFont="1" applyFill="1" applyBorder="1" applyAlignment="1" applyProtection="1">
      <alignment horizontal="center" vertical="center"/>
      <protection hidden="1"/>
    </xf>
    <xf numFmtId="49" fontId="29" fillId="0" borderId="34" xfId="0" applyNumberFormat="1" applyFont="1" applyFill="1" applyBorder="1" applyAlignment="1" applyProtection="1">
      <alignment horizontal="left" vertical="top"/>
      <protection/>
    </xf>
    <xf numFmtId="49" fontId="29" fillId="0" borderId="35" xfId="0" applyNumberFormat="1" applyFont="1" applyFill="1" applyBorder="1" applyAlignment="1" applyProtection="1">
      <alignment horizontal="left" vertical="top"/>
      <protection/>
    </xf>
    <xf numFmtId="49" fontId="115" fillId="28" borderId="32" xfId="0" applyNumberFormat="1" applyFont="1" applyFill="1" applyBorder="1" applyAlignment="1" applyProtection="1">
      <alignment horizontal="center" vertical="center" shrinkToFit="1"/>
      <protection hidden="1"/>
    </xf>
    <xf numFmtId="49" fontId="115" fillId="28" borderId="12" xfId="0" applyNumberFormat="1" applyFont="1" applyFill="1" applyBorder="1" applyAlignment="1" applyProtection="1">
      <alignment horizontal="center" vertical="center" shrinkToFit="1"/>
      <protection hidden="1"/>
    </xf>
    <xf numFmtId="0" fontId="36" fillId="0" borderId="0" xfId="0" applyFont="1" applyAlignment="1">
      <alignment horizontal="center" vertical="center"/>
    </xf>
    <xf numFmtId="0" fontId="38" fillId="0" borderId="42" xfId="0" applyFont="1" applyBorder="1" applyAlignment="1">
      <alignment horizontal="center" vertical="center"/>
    </xf>
    <xf numFmtId="0" fontId="38" fillId="0" borderId="0" xfId="0" applyFont="1" applyBorder="1" applyAlignment="1">
      <alignment horizontal="center" vertical="center"/>
    </xf>
    <xf numFmtId="0" fontId="39" fillId="0" borderId="16" xfId="0" applyFont="1" applyBorder="1" applyAlignment="1">
      <alignment horizontal="center" vertical="center"/>
    </xf>
    <xf numFmtId="0" fontId="38" fillId="0" borderId="17" xfId="0" applyFont="1" applyBorder="1" applyAlignment="1">
      <alignment horizontal="center" vertical="center"/>
    </xf>
    <xf numFmtId="0" fontId="38" fillId="0" borderId="15" xfId="0" applyFont="1" applyBorder="1" applyAlignment="1">
      <alignment horizontal="center" vertical="center"/>
    </xf>
    <xf numFmtId="0" fontId="39" fillId="0" borderId="18" xfId="0" applyFont="1" applyBorder="1" applyAlignment="1">
      <alignment horizontal="center" vertical="center"/>
    </xf>
    <xf numFmtId="0" fontId="39" fillId="0" borderId="19" xfId="0" applyFont="1" applyBorder="1" applyAlignment="1">
      <alignment horizontal="center" vertical="center" wrapText="1"/>
    </xf>
    <xf numFmtId="0" fontId="39" fillId="0" borderId="19" xfId="0" applyFont="1" applyBorder="1" applyAlignment="1">
      <alignment horizontal="center" vertical="center"/>
    </xf>
    <xf numFmtId="0" fontId="34" fillId="0" borderId="19" xfId="0" applyFont="1" applyBorder="1" applyAlignment="1">
      <alignment horizontal="center" vertical="center"/>
    </xf>
    <xf numFmtId="0" fontId="34" fillId="0" borderId="15" xfId="0" applyFont="1" applyBorder="1" applyAlignment="1">
      <alignment horizontal="center" vertical="center"/>
    </xf>
    <xf numFmtId="0" fontId="39" fillId="0" borderId="43" xfId="0" applyFont="1" applyBorder="1" applyAlignment="1">
      <alignment horizontal="left" vertical="center"/>
    </xf>
    <xf numFmtId="0" fontId="39" fillId="0" borderId="14" xfId="0" applyFont="1" applyBorder="1" applyAlignment="1">
      <alignment horizontal="left" vertical="center"/>
    </xf>
    <xf numFmtId="0" fontId="39" fillId="0" borderId="44" xfId="0" applyFont="1" applyBorder="1" applyAlignment="1">
      <alignment horizontal="left" vertical="center"/>
    </xf>
    <xf numFmtId="0" fontId="44" fillId="0" borderId="17" xfId="0" applyFont="1" applyBorder="1" applyAlignment="1">
      <alignment horizontal="center" vertical="center"/>
    </xf>
    <xf numFmtId="0" fontId="44" fillId="0" borderId="15" xfId="0" applyFont="1" applyBorder="1" applyAlignment="1">
      <alignment horizontal="center" vertical="center"/>
    </xf>
    <xf numFmtId="0" fontId="34" fillId="0" borderId="42" xfId="0" applyFont="1" applyBorder="1" applyAlignment="1">
      <alignment horizontal="center"/>
    </xf>
    <xf numFmtId="0" fontId="34" fillId="0" borderId="0" xfId="0" applyFont="1" applyBorder="1" applyAlignment="1">
      <alignment horizontal="center"/>
    </xf>
    <xf numFmtId="0" fontId="34" fillId="0" borderId="16" xfId="0" applyFont="1" applyBorder="1" applyAlignment="1">
      <alignment horizontal="center"/>
    </xf>
    <xf numFmtId="0" fontId="39" fillId="0" borderId="15" xfId="0" applyFont="1" applyBorder="1" applyAlignment="1">
      <alignment horizontal="center" vertical="center"/>
    </xf>
    <xf numFmtId="0" fontId="39" fillId="0" borderId="0" xfId="0" applyFont="1" applyBorder="1" applyAlignment="1">
      <alignment horizontal="left" vertical="center" wrapText="1"/>
    </xf>
    <xf numFmtId="0" fontId="39" fillId="0" borderId="0" xfId="0" applyFont="1" applyAlignment="1">
      <alignment horizontal="left" vertical="center" wrapText="1"/>
    </xf>
    <xf numFmtId="0" fontId="30" fillId="0" borderId="0" xfId="0" applyFont="1" applyAlignment="1">
      <alignment horizontal="center" vertical="center"/>
    </xf>
    <xf numFmtId="0" fontId="30" fillId="0" borderId="0" xfId="0" applyFont="1" applyAlignment="1">
      <alignment horizontal="right" vertical="center"/>
    </xf>
    <xf numFmtId="0" fontId="39" fillId="0" borderId="15" xfId="0" applyFont="1" applyBorder="1" applyAlignment="1">
      <alignment horizontal="left" vertical="center" wrapText="1"/>
    </xf>
    <xf numFmtId="0" fontId="39" fillId="0" borderId="15" xfId="0" applyFont="1" applyBorder="1" applyAlignment="1">
      <alignment horizontal="left" vertical="center"/>
    </xf>
    <xf numFmtId="0" fontId="39" fillId="0" borderId="14" xfId="0" applyFont="1" applyBorder="1" applyAlignment="1">
      <alignment horizontal="center" vertical="center"/>
    </xf>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36" fillId="0" borderId="47" xfId="0" applyFont="1" applyBorder="1" applyAlignment="1">
      <alignment horizontal="left" wrapText="1"/>
    </xf>
    <xf numFmtId="0" fontId="36" fillId="0" borderId="48" xfId="0" applyFont="1" applyBorder="1" applyAlignment="1">
      <alignment horizontal="left" wrapText="1"/>
    </xf>
    <xf numFmtId="0" fontId="34" fillId="0" borderId="48" xfId="0" applyFont="1" applyBorder="1" applyAlignment="1">
      <alignment horizontal="center" vertical="center"/>
    </xf>
    <xf numFmtId="0" fontId="31" fillId="0" borderId="48" xfId="0" applyFont="1" applyBorder="1" applyAlignment="1">
      <alignment horizontal="center" vertical="center" wrapText="1"/>
    </xf>
    <xf numFmtId="0" fontId="31" fillId="0" borderId="48" xfId="0" applyFont="1" applyBorder="1" applyAlignment="1">
      <alignment horizontal="center" vertical="center"/>
    </xf>
    <xf numFmtId="0" fontId="31" fillId="0" borderId="49" xfId="0" applyFont="1" applyBorder="1" applyAlignment="1">
      <alignment horizontal="center" vertical="center"/>
    </xf>
    <xf numFmtId="0" fontId="39" fillId="0" borderId="48" xfId="0" applyFont="1" applyBorder="1" applyAlignment="1">
      <alignment horizontal="center" vertical="center" wrapText="1"/>
    </xf>
    <xf numFmtId="0" fontId="39" fillId="0" borderId="14" xfId="0" applyFont="1" applyBorder="1" applyAlignment="1">
      <alignment horizontal="left" vertical="center" wrapText="1"/>
    </xf>
    <xf numFmtId="0" fontId="38" fillId="0" borderId="50" xfId="0" applyFont="1" applyBorder="1" applyAlignment="1">
      <alignment horizontal="left" vertical="center"/>
    </xf>
    <xf numFmtId="0" fontId="39" fillId="0" borderId="51" xfId="0" applyFont="1" applyBorder="1" applyAlignment="1">
      <alignment horizontal="left" vertical="center"/>
    </xf>
    <xf numFmtId="0" fontId="39" fillId="0" borderId="52" xfId="0" applyFont="1" applyBorder="1" applyAlignment="1">
      <alignment horizontal="left" vertical="center"/>
    </xf>
    <xf numFmtId="0" fontId="38" fillId="0" borderId="53" xfId="0" applyFont="1" applyBorder="1" applyAlignment="1">
      <alignment horizontal="left" vertical="center"/>
    </xf>
    <xf numFmtId="0" fontId="39" fillId="0" borderId="54" xfId="0" applyFont="1" applyBorder="1" applyAlignment="1">
      <alignment horizontal="left" vertical="center"/>
    </xf>
    <xf numFmtId="0" fontId="39" fillId="0" borderId="55" xfId="0" applyFont="1" applyBorder="1" applyAlignment="1">
      <alignment horizontal="left" vertical="center"/>
    </xf>
    <xf numFmtId="0" fontId="34" fillId="0" borderId="50" xfId="0" applyFont="1" applyBorder="1" applyAlignment="1">
      <alignment horizontal="left" vertical="center"/>
    </xf>
    <xf numFmtId="0" fontId="34" fillId="0" borderId="51" xfId="0" applyFont="1" applyBorder="1" applyAlignment="1">
      <alignment horizontal="left" vertical="center"/>
    </xf>
    <xf numFmtId="0" fontId="34" fillId="0" borderId="56" xfId="0" applyFont="1" applyBorder="1" applyAlignment="1">
      <alignment horizontal="left" vertical="center"/>
    </xf>
    <xf numFmtId="0" fontId="39" fillId="0" borderId="57" xfId="0" applyFont="1" applyBorder="1" applyAlignment="1">
      <alignment horizontal="left" vertical="center" wrapText="1"/>
    </xf>
    <xf numFmtId="0" fontId="39" fillId="0" borderId="58" xfId="0" applyFont="1" applyBorder="1" applyAlignment="1">
      <alignment horizontal="left" vertical="center"/>
    </xf>
    <xf numFmtId="0" fontId="39" fillId="0" borderId="59" xfId="0" applyFont="1" applyBorder="1" applyAlignment="1">
      <alignment horizontal="left" vertical="center"/>
    </xf>
    <xf numFmtId="0" fontId="34" fillId="0" borderId="60" xfId="0" applyFont="1" applyBorder="1" applyAlignment="1">
      <alignment horizontal="center" vertical="center"/>
    </xf>
    <xf numFmtId="0" fontId="34" fillId="0" borderId="61" xfId="0" applyFont="1" applyBorder="1" applyAlignment="1">
      <alignment horizontal="center" vertical="center"/>
    </xf>
    <xf numFmtId="0" fontId="34" fillId="0" borderId="62" xfId="0" applyFont="1" applyBorder="1" applyAlignment="1">
      <alignment horizontal="center" vertical="center"/>
    </xf>
    <xf numFmtId="0" fontId="41" fillId="0" borderId="63" xfId="0" applyFont="1" applyBorder="1" applyAlignment="1">
      <alignment horizontal="left" vertical="center" wrapText="1"/>
    </xf>
    <xf numFmtId="0" fontId="41" fillId="0" borderId="0" xfId="0" applyFont="1" applyBorder="1" applyAlignment="1">
      <alignment horizontal="left" vertical="center"/>
    </xf>
    <xf numFmtId="0" fontId="41" fillId="0" borderId="16" xfId="0" applyFont="1" applyBorder="1" applyAlignment="1">
      <alignment horizontal="left" vertical="center"/>
    </xf>
    <xf numFmtId="0" fontId="41" fillId="0" borderId="63" xfId="0" applyFont="1" applyBorder="1" applyAlignment="1">
      <alignment horizontal="left" vertical="center"/>
    </xf>
    <xf numFmtId="0" fontId="45" fillId="0" borderId="19" xfId="0" applyFont="1" applyBorder="1" applyAlignment="1">
      <alignment horizontal="center" vertical="center"/>
    </xf>
    <xf numFmtId="0" fontId="41" fillId="0" borderId="19" xfId="0" applyFont="1" applyBorder="1" applyAlignment="1">
      <alignment horizontal="center" vertical="center"/>
    </xf>
    <xf numFmtId="0" fontId="32" fillId="0" borderId="43" xfId="0" applyFont="1" applyBorder="1" applyAlignment="1">
      <alignment horizontal="left" vertical="center"/>
    </xf>
    <xf numFmtId="0" fontId="32" fillId="0" borderId="14" xfId="0" applyFont="1" applyBorder="1" applyAlignment="1">
      <alignment horizontal="left" vertical="center"/>
    </xf>
    <xf numFmtId="0" fontId="32" fillId="0" borderId="44" xfId="0" applyFont="1" applyBorder="1" applyAlignment="1">
      <alignment horizontal="left" vertical="center"/>
    </xf>
    <xf numFmtId="0" fontId="34" fillId="0" borderId="53" xfId="0" applyFont="1" applyBorder="1" applyAlignment="1">
      <alignment horizontal="left" vertical="center"/>
    </xf>
    <xf numFmtId="0" fontId="34" fillId="0" borderId="54" xfId="0" applyFont="1" applyBorder="1" applyAlignment="1">
      <alignment horizontal="left" vertical="center"/>
    </xf>
    <xf numFmtId="0" fontId="34" fillId="0" borderId="64" xfId="0" applyFont="1" applyBorder="1" applyAlignment="1">
      <alignment horizontal="left" vertical="center"/>
    </xf>
    <xf numFmtId="0" fontId="36" fillId="0" borderId="65" xfId="0" applyFont="1" applyBorder="1" applyAlignment="1">
      <alignment horizontal="left" vertical="center" wrapText="1"/>
    </xf>
    <xf numFmtId="0" fontId="36" fillId="0" borderId="14" xfId="0" applyFont="1" applyBorder="1" applyAlignment="1">
      <alignment horizontal="left" vertical="center"/>
    </xf>
    <xf numFmtId="0" fontId="36" fillId="0" borderId="66" xfId="0" applyFont="1" applyBorder="1" applyAlignment="1">
      <alignment horizontal="left" vertical="center"/>
    </xf>
    <xf numFmtId="0" fontId="36" fillId="0" borderId="15" xfId="0" applyFont="1" applyBorder="1" applyAlignment="1">
      <alignment horizontal="left" vertical="center"/>
    </xf>
    <xf numFmtId="0" fontId="32" fillId="0" borderId="67" xfId="0" applyFont="1" applyBorder="1" applyAlignment="1">
      <alignment horizontal="center" vertical="center" wrapText="1"/>
    </xf>
    <xf numFmtId="0" fontId="32" fillId="0" borderId="68" xfId="0" applyFont="1" applyBorder="1" applyAlignment="1">
      <alignment horizontal="center" vertical="center"/>
    </xf>
    <xf numFmtId="0" fontId="32" fillId="0" borderId="69" xfId="0" applyFont="1" applyBorder="1" applyAlignment="1">
      <alignment horizontal="center" vertical="center"/>
    </xf>
    <xf numFmtId="0" fontId="39" fillId="0" borderId="70" xfId="0" applyFont="1" applyBorder="1" applyAlignment="1">
      <alignment horizontal="left" vertical="center" wrapText="1"/>
    </xf>
    <xf numFmtId="0" fontId="38" fillId="0" borderId="71" xfId="0" applyFont="1" applyBorder="1" applyAlignment="1">
      <alignment horizontal="left" vertical="center" wrapText="1"/>
    </xf>
    <xf numFmtId="0" fontId="39" fillId="0" borderId="72" xfId="0" applyFont="1" applyBorder="1" applyAlignment="1">
      <alignment horizontal="left" vertical="center"/>
    </xf>
    <xf numFmtId="0" fontId="39" fillId="0" borderId="73" xfId="0" applyFont="1" applyBorder="1" applyAlignment="1">
      <alignment horizontal="left" vertical="center"/>
    </xf>
    <xf numFmtId="0" fontId="32" fillId="0" borderId="74" xfId="0" applyFont="1" applyBorder="1" applyAlignment="1">
      <alignment horizontal="left" vertical="center" wrapText="1"/>
    </xf>
    <xf numFmtId="0" fontId="32" fillId="0" borderId="75" xfId="0" applyFont="1" applyBorder="1" applyAlignment="1">
      <alignment horizontal="left" vertical="center"/>
    </xf>
    <xf numFmtId="0" fontId="32" fillId="0" borderId="76" xfId="0" applyFont="1" applyBorder="1" applyAlignment="1">
      <alignment horizontal="left" vertical="center"/>
    </xf>
    <xf numFmtId="0" fontId="32" fillId="0" borderId="77" xfId="0" applyFont="1" applyBorder="1" applyAlignment="1">
      <alignment horizontal="left" vertical="center"/>
    </xf>
    <xf numFmtId="0" fontId="32" fillId="0" borderId="78" xfId="0" applyFont="1" applyBorder="1" applyAlignment="1">
      <alignment horizontal="left" vertical="center"/>
    </xf>
    <xf numFmtId="0" fontId="32" fillId="0" borderId="79" xfId="0" applyFont="1" applyBorder="1" applyAlignment="1">
      <alignment horizontal="left" vertical="center"/>
    </xf>
    <xf numFmtId="0" fontId="32" fillId="0" borderId="80" xfId="0" applyFont="1" applyBorder="1" applyAlignment="1">
      <alignment horizontal="left" vertical="center"/>
    </xf>
    <xf numFmtId="0" fontId="32" fillId="0" borderId="81" xfId="0" applyFont="1" applyBorder="1" applyAlignment="1">
      <alignment horizontal="left" vertical="center"/>
    </xf>
    <xf numFmtId="0" fontId="32" fillId="0" borderId="82" xfId="0" applyFont="1" applyBorder="1" applyAlignment="1">
      <alignment horizontal="left" vertical="center"/>
    </xf>
    <xf numFmtId="0" fontId="39" fillId="0" borderId="50" xfId="0" applyFont="1" applyBorder="1" applyAlignment="1">
      <alignment horizontal="left" vertical="center"/>
    </xf>
    <xf numFmtId="0" fontId="32" fillId="0" borderId="83" xfId="0" applyFont="1" applyBorder="1" applyAlignment="1">
      <alignment horizontal="left" vertical="center" wrapText="1"/>
    </xf>
    <xf numFmtId="0" fontId="32" fillId="0" borderId="83" xfId="0" applyFont="1" applyBorder="1" applyAlignment="1">
      <alignment horizontal="left" vertical="center"/>
    </xf>
    <xf numFmtId="0" fontId="32" fillId="0" borderId="84" xfId="0" applyFont="1" applyBorder="1" applyAlignment="1">
      <alignment horizontal="left" vertical="center"/>
    </xf>
    <xf numFmtId="0" fontId="32" fillId="0" borderId="85" xfId="0" applyFont="1" applyBorder="1" applyAlignment="1">
      <alignment horizontal="left" vertical="center" wrapText="1"/>
    </xf>
    <xf numFmtId="0" fontId="32" fillId="0" borderId="85" xfId="0" applyFont="1" applyBorder="1" applyAlignment="1">
      <alignment horizontal="left" vertical="center"/>
    </xf>
    <xf numFmtId="0" fontId="32" fillId="0" borderId="17" xfId="0" applyFont="1" applyBorder="1" applyAlignment="1">
      <alignment horizontal="left" vertical="center"/>
    </xf>
    <xf numFmtId="0" fontId="34" fillId="0" borderId="86" xfId="0" applyFont="1" applyBorder="1" applyAlignment="1">
      <alignment horizontal="center" vertical="center"/>
    </xf>
    <xf numFmtId="0" fontId="34" fillId="0" borderId="87" xfId="0" applyFont="1" applyBorder="1" applyAlignment="1">
      <alignment horizontal="center" vertical="center"/>
    </xf>
    <xf numFmtId="0" fontId="34" fillId="0" borderId="88" xfId="0" applyFont="1" applyBorder="1" applyAlignment="1">
      <alignment horizontal="center" vertical="center"/>
    </xf>
    <xf numFmtId="0" fontId="34" fillId="0" borderId="89" xfId="0" applyFont="1" applyBorder="1" applyAlignment="1">
      <alignment horizontal="center" vertical="center"/>
    </xf>
    <xf numFmtId="0" fontId="34" fillId="0" borderId="83" xfId="0" applyFont="1" applyBorder="1" applyAlignment="1">
      <alignment horizontal="center" vertical="center"/>
    </xf>
    <xf numFmtId="0" fontId="34" fillId="0" borderId="90" xfId="0" applyFont="1" applyBorder="1" applyAlignment="1">
      <alignment horizontal="center" vertical="center"/>
    </xf>
    <xf numFmtId="49" fontId="34" fillId="0" borderId="91" xfId="0" applyNumberFormat="1" applyFont="1" applyBorder="1" applyAlignment="1">
      <alignment horizontal="center" vertical="center"/>
    </xf>
    <xf numFmtId="0" fontId="34" fillId="0" borderId="92" xfId="0" applyFont="1" applyBorder="1" applyAlignment="1">
      <alignment horizontal="center" vertical="center"/>
    </xf>
    <xf numFmtId="0" fontId="34" fillId="0" borderId="93" xfId="0" applyFont="1" applyBorder="1" applyAlignment="1">
      <alignment horizontal="center" vertical="center"/>
    </xf>
    <xf numFmtId="0" fontId="34" fillId="0" borderId="94" xfId="0" applyFont="1" applyBorder="1" applyAlignment="1">
      <alignment horizontal="center" vertical="center"/>
    </xf>
    <xf numFmtId="0" fontId="39" fillId="0" borderId="17" xfId="0" applyFont="1" applyBorder="1" applyAlignment="1">
      <alignment horizontal="right" vertical="center"/>
    </xf>
    <xf numFmtId="0" fontId="39" fillId="0" borderId="15" xfId="0" applyFont="1" applyBorder="1" applyAlignment="1">
      <alignment horizontal="right" vertical="center"/>
    </xf>
    <xf numFmtId="0" fontId="39" fillId="0" borderId="18" xfId="0" applyFont="1" applyBorder="1" applyAlignment="1">
      <alignment horizontal="right" vertical="center"/>
    </xf>
    <xf numFmtId="0" fontId="32" fillId="0" borderId="94" xfId="0" applyFont="1" applyBorder="1" applyAlignment="1">
      <alignment horizontal="left" vertical="center" wrapText="1"/>
    </xf>
    <xf numFmtId="0" fontId="32" fillId="0" borderId="94" xfId="0" applyFont="1" applyBorder="1" applyAlignment="1">
      <alignment horizontal="left" vertical="center"/>
    </xf>
    <xf numFmtId="0" fontId="32" fillId="0" borderId="65"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44" xfId="0" applyFont="1" applyBorder="1" applyAlignment="1">
      <alignment horizontal="center" vertical="center" wrapText="1"/>
    </xf>
    <xf numFmtId="0" fontId="32" fillId="0" borderId="6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6" xfId="0" applyFont="1" applyBorder="1" applyAlignment="1">
      <alignment horizontal="center" vertical="center" wrapText="1"/>
    </xf>
    <xf numFmtId="0" fontId="49" fillId="0" borderId="0" xfId="0" applyFont="1" applyAlignment="1">
      <alignment horizontal="left" vertical="center" wrapText="1"/>
    </xf>
    <xf numFmtId="0" fontId="32" fillId="0" borderId="0" xfId="0" applyFont="1" applyAlignment="1">
      <alignment horizontal="left" vertical="center" wrapText="1"/>
    </xf>
    <xf numFmtId="0" fontId="32" fillId="0" borderId="95" xfId="0" applyFont="1" applyBorder="1" applyAlignment="1">
      <alignment horizontal="center" vertical="center"/>
    </xf>
    <xf numFmtId="0" fontId="32" fillId="0" borderId="96" xfId="0" applyFont="1" applyBorder="1" applyAlignment="1">
      <alignment horizontal="center" vertical="center"/>
    </xf>
    <xf numFmtId="0" fontId="32" fillId="0" borderId="97" xfId="0" applyFont="1" applyBorder="1" applyAlignment="1">
      <alignment horizontal="center" vertical="center"/>
    </xf>
    <xf numFmtId="0" fontId="38" fillId="0" borderId="43" xfId="0" applyFont="1" applyBorder="1" applyAlignment="1">
      <alignment horizontal="center" vertical="center"/>
    </xf>
    <xf numFmtId="0" fontId="38" fillId="0" borderId="14" xfId="0" applyFont="1" applyBorder="1" applyAlignment="1">
      <alignment horizontal="center" vertical="center"/>
    </xf>
    <xf numFmtId="0" fontId="39" fillId="0" borderId="44" xfId="0" applyFont="1" applyBorder="1" applyAlignment="1">
      <alignment horizontal="center" vertical="center"/>
    </xf>
    <xf numFmtId="0" fontId="34" fillId="0" borderId="98" xfId="0" applyNumberFormat="1" applyFont="1" applyBorder="1" applyAlignment="1">
      <alignment horizontal="center" vertical="center"/>
    </xf>
    <xf numFmtId="0" fontId="34" fillId="0" borderId="19" xfId="0" applyNumberFormat="1" applyFont="1" applyBorder="1" applyAlignment="1">
      <alignment horizontal="center" vertical="center"/>
    </xf>
    <xf numFmtId="0" fontId="32" fillId="0" borderId="19" xfId="0" applyFont="1" applyBorder="1" applyAlignment="1">
      <alignment horizontal="center" vertical="center"/>
    </xf>
    <xf numFmtId="0" fontId="32" fillId="0" borderId="99" xfId="0" applyFont="1" applyBorder="1" applyAlignment="1">
      <alignment horizontal="center" vertical="center"/>
    </xf>
    <xf numFmtId="0" fontId="35" fillId="0" borderId="63" xfId="0" applyFont="1" applyBorder="1" applyAlignment="1">
      <alignment horizontal="center" vertical="center"/>
    </xf>
    <xf numFmtId="0" fontId="32" fillId="0" borderId="0" xfId="0" applyFont="1" applyBorder="1" applyAlignment="1">
      <alignment horizontal="center" vertical="center"/>
    </xf>
    <xf numFmtId="0" fontId="32" fillId="0" borderId="63" xfId="0" applyFont="1" applyBorder="1" applyAlignment="1">
      <alignment horizontal="center" vertical="center"/>
    </xf>
    <xf numFmtId="0" fontId="34" fillId="0" borderId="43" xfId="0" applyFont="1" applyBorder="1" applyAlignment="1">
      <alignment horizontal="center" vertical="center"/>
    </xf>
    <xf numFmtId="0" fontId="34" fillId="0" borderId="14" xfId="0" applyFont="1" applyBorder="1" applyAlignment="1">
      <alignment horizontal="center" vertical="center"/>
    </xf>
    <xf numFmtId="0" fontId="34" fillId="0" borderId="45" xfId="0" applyFont="1" applyBorder="1" applyAlignment="1">
      <alignment horizontal="center" vertical="center"/>
    </xf>
    <xf numFmtId="0" fontId="34" fillId="0" borderId="17" xfId="0" applyFont="1" applyBorder="1" applyAlignment="1">
      <alignment horizontal="center" vertical="center"/>
    </xf>
    <xf numFmtId="0" fontId="34" fillId="0" borderId="46" xfId="0" applyFont="1" applyBorder="1" applyAlignment="1">
      <alignment horizontal="center" vertical="center"/>
    </xf>
    <xf numFmtId="0" fontId="39" fillId="0" borderId="65" xfId="0" applyFont="1" applyBorder="1" applyAlignment="1">
      <alignment horizontal="center" vertical="center" wrapText="1"/>
    </xf>
    <xf numFmtId="0" fontId="39" fillId="0" borderId="63" xfId="0" applyFont="1" applyBorder="1" applyAlignment="1">
      <alignment horizontal="center" vertical="center"/>
    </xf>
    <xf numFmtId="0" fontId="39" fillId="0" borderId="0" xfId="0" applyFont="1" applyBorder="1" applyAlignment="1">
      <alignment horizontal="center" vertical="center"/>
    </xf>
    <xf numFmtId="0" fontId="39" fillId="0" borderId="66" xfId="0" applyFont="1" applyBorder="1" applyAlignment="1">
      <alignment horizontal="center" vertical="center"/>
    </xf>
    <xf numFmtId="0" fontId="38" fillId="0" borderId="19" xfId="0" applyFont="1" applyBorder="1" applyAlignment="1">
      <alignment horizontal="center" vertical="center" wrapText="1"/>
    </xf>
    <xf numFmtId="0" fontId="38" fillId="0" borderId="19" xfId="0" applyFont="1" applyBorder="1" applyAlignment="1">
      <alignment horizontal="center" vertical="center"/>
    </xf>
    <xf numFmtId="0" fontId="39" fillId="0" borderId="99" xfId="0" applyFont="1" applyBorder="1" applyAlignment="1">
      <alignment horizontal="center" vertical="center"/>
    </xf>
    <xf numFmtId="0" fontId="34" fillId="0" borderId="9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7">
    <dxf>
      <font>
        <color theme="0"/>
      </font>
      <border>
        <top style="hair"/>
        <bottom>
          <color indexed="63"/>
        </bottom>
      </border>
    </dxf>
    <dxf>
      <font>
        <color theme="0"/>
      </font>
      <fill>
        <patternFill>
          <bgColor theme="0"/>
        </patternFill>
      </fill>
      <border>
        <left>
          <color indexed="63"/>
        </left>
        <right style="thin"/>
        <top>
          <color indexed="63"/>
        </top>
        <bottom>
          <color indexed="63"/>
        </bottom>
      </border>
    </dxf>
    <dxf>
      <font>
        <color theme="0"/>
      </font>
      <border>
        <top style="hair"/>
      </border>
    </dxf>
    <dxf>
      <font>
        <color theme="0"/>
      </font>
      <fill>
        <patternFill>
          <bgColor theme="0"/>
        </patternFill>
      </fill>
      <border>
        <left/>
        <right/>
        <top/>
        <bottom/>
      </border>
    </dxf>
    <dxf>
      <font>
        <color theme="0"/>
      </font>
      <fill>
        <patternFill>
          <bgColor theme="0"/>
        </patternFill>
      </fill>
      <border>
        <left style="thin"/>
        <right>
          <color indexed="63"/>
        </right>
        <top>
          <color indexed="63"/>
        </top>
        <bottom>
          <color indexed="63"/>
        </bottom>
      </border>
    </dxf>
    <dxf>
      <font>
        <color theme="9" tint="-0.24993999302387238"/>
      </font>
    </dxf>
    <dxf>
      <font>
        <color rgb="FF0070C0"/>
      </font>
    </dxf>
    <dxf>
      <font>
        <color rgb="FFFF0000"/>
      </font>
    </dxf>
    <dxf>
      <font>
        <b val="0"/>
        <i val="0"/>
        <name val="ＭＳ Ｐゴシック"/>
        <color rgb="FFFF0000"/>
      </font>
    </dxf>
    <dxf>
      <font>
        <color theme="0"/>
      </font>
      <fill>
        <patternFill>
          <bgColor theme="0"/>
        </patternFill>
      </fill>
      <border>
        <left/>
        <right/>
      </border>
    </dxf>
    <dxf>
      <font>
        <color theme="0"/>
      </font>
      <fill>
        <patternFill>
          <bgColor theme="0"/>
        </patternFill>
      </fill>
      <border>
        <bottom/>
      </border>
    </dxf>
    <dxf>
      <font>
        <color theme="0"/>
      </font>
      <fill>
        <patternFill>
          <bgColor theme="0"/>
        </patternFill>
      </fill>
      <border>
        <bottom/>
      </border>
    </dxf>
    <dxf>
      <font>
        <color rgb="FF0070C0"/>
      </font>
    </dxf>
    <dxf>
      <font>
        <color theme="9" tint="-0.24993999302387238"/>
      </font>
    </dxf>
    <dxf>
      <font>
        <color theme="0"/>
      </font>
      <border>
        <top style="hair"/>
        <bottom>
          <color indexed="63"/>
        </bottom>
      </border>
    </dxf>
    <dxf>
      <font>
        <color theme="9" tint="-0.24993999302387238"/>
      </font>
    </dxf>
    <dxf>
      <font>
        <color rgb="FFFF0000"/>
      </font>
    </dxf>
    <dxf>
      <font>
        <b val="0"/>
        <i val="0"/>
        <name val="ＭＳ Ｐゴシック"/>
        <color rgb="FFFF0000"/>
      </font>
    </dxf>
    <dxf>
      <font>
        <color rgb="FFFF0000"/>
      </font>
    </dxf>
    <dxf>
      <font>
        <b val="0"/>
        <i val="0"/>
        <name val="ＭＳ Ｐゴシック"/>
        <color rgb="FFFF0000"/>
      </font>
    </dxf>
    <dxf>
      <font>
        <color theme="0"/>
      </font>
      <fill>
        <patternFill>
          <bgColor theme="0"/>
        </patternFill>
      </fill>
      <border>
        <left/>
        <right/>
      </border>
    </dxf>
    <dxf>
      <font>
        <color theme="0"/>
      </font>
      <fill>
        <patternFill>
          <bgColor theme="0"/>
        </patternFill>
      </fill>
      <border>
        <bottom/>
      </border>
    </dxf>
    <dxf>
      <font>
        <color theme="0"/>
      </font>
      <fill>
        <patternFill>
          <bgColor theme="0"/>
        </patternFill>
      </fill>
      <border>
        <bottom/>
      </border>
    </dxf>
    <dxf>
      <font>
        <color rgb="FF0070C0"/>
      </font>
    </dxf>
    <dxf>
      <font>
        <color theme="9" tint="-0.24993999302387238"/>
      </font>
    </dxf>
    <dxf>
      <font>
        <color rgb="FFFF0000"/>
      </font>
    </dxf>
    <dxf>
      <font>
        <b val="0"/>
        <i val="0"/>
        <name val="ＭＳ Ｐゴシック"/>
        <color rgb="FFFF0000"/>
      </font>
    </dxf>
    <dxf>
      <font>
        <b val="0"/>
        <i val="0"/>
        <color rgb="FFFF0000"/>
      </font>
      <border/>
    </dxf>
    <dxf>
      <font>
        <color theme="9" tint="-0.24993999302387238"/>
      </font>
      <border/>
    </dxf>
    <dxf>
      <font>
        <color rgb="FF0070C0"/>
      </font>
      <border/>
    </dxf>
    <dxf>
      <font>
        <color theme="0"/>
      </font>
      <fill>
        <patternFill>
          <bgColor theme="0"/>
        </patternFill>
      </fill>
      <border>
        <bottom>
          <color rgb="FF000000"/>
        </bottom>
      </border>
    </dxf>
    <dxf>
      <font>
        <color theme="0"/>
      </font>
      <fill>
        <patternFill>
          <bgColor theme="0"/>
        </patternFill>
      </fill>
      <border>
        <left>
          <color rgb="FF000000"/>
        </left>
        <right>
          <color rgb="FF000000"/>
        </right>
      </border>
    </dxf>
    <dxf>
      <font>
        <color theme="0"/>
      </font>
      <border>
        <top style="hair">
          <color rgb="FF000000"/>
        </top>
        <bottom>
          <color rgb="FF000000"/>
        </bottom>
      </border>
    </dxf>
    <dxf>
      <font>
        <color theme="0"/>
      </font>
      <fill>
        <patternFill>
          <bgColor theme="0"/>
        </patternFill>
      </fill>
      <border>
        <left style="thin">
          <color rgb="FF000000"/>
        </left>
        <right>
          <color rgb="FF000000"/>
        </right>
        <top>
          <color rgb="FF000000"/>
        </top>
        <bottom>
          <color rgb="FF000000"/>
        </bottom>
      </border>
    </dxf>
    <dxf>
      <font>
        <color theme="0"/>
      </font>
      <fill>
        <patternFill>
          <bgColor theme="0"/>
        </patternFill>
      </fill>
      <border>
        <left>
          <color rgb="FF000000"/>
        </left>
        <right>
          <color rgb="FF000000"/>
        </right>
        <top>
          <color rgb="FF000000"/>
        </top>
        <bottom>
          <color rgb="FF000000"/>
        </bottom>
      </border>
    </dxf>
    <dxf>
      <font>
        <color theme="0"/>
      </font>
      <border>
        <top style="hair">
          <color rgb="FF000000"/>
        </top>
      </border>
    </dxf>
    <dxf>
      <font>
        <color theme="0"/>
      </font>
      <fill>
        <patternFill>
          <bgColor theme="0"/>
        </patternFill>
      </fill>
      <border>
        <left>
          <color rgb="FF000000"/>
        </left>
        <right style="thin">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4</xdr:col>
      <xdr:colOff>19050</xdr:colOff>
      <xdr:row>2</xdr:row>
      <xdr:rowOff>9525</xdr:rowOff>
    </xdr:to>
    <xdr:pic>
      <xdr:nvPicPr>
        <xdr:cNvPr id="1" name="図 1"/>
        <xdr:cNvPicPr preferRelativeResize="1">
          <a:picLocks noChangeAspect="1"/>
        </xdr:cNvPicPr>
      </xdr:nvPicPr>
      <xdr:blipFill>
        <a:blip r:embed="rId1"/>
        <a:stretch>
          <a:fillRect/>
        </a:stretch>
      </xdr:blipFill>
      <xdr:spPr>
        <a:xfrm>
          <a:off x="47625" y="47625"/>
          <a:ext cx="1381125" cy="333375"/>
        </a:xfrm>
        <a:prstGeom prst="rect">
          <a:avLst/>
        </a:prstGeom>
        <a:noFill/>
        <a:ln w="9525" cmpd="sng">
          <a:noFill/>
        </a:ln>
      </xdr:spPr>
    </xdr:pic>
    <xdr:clientData/>
  </xdr:twoCellAnchor>
  <xdr:oneCellAnchor>
    <xdr:from>
      <xdr:col>10</xdr:col>
      <xdr:colOff>190500</xdr:colOff>
      <xdr:row>8</xdr:row>
      <xdr:rowOff>209550</xdr:rowOff>
    </xdr:from>
    <xdr:ext cx="2276475" cy="228600"/>
    <xdr:sp>
      <xdr:nvSpPr>
        <xdr:cNvPr id="2" name="テキスト ボックス 2"/>
        <xdr:cNvSpPr txBox="1">
          <a:spLocks noChangeArrowheads="1"/>
        </xdr:cNvSpPr>
      </xdr:nvSpPr>
      <xdr:spPr>
        <a:xfrm>
          <a:off x="3714750" y="1095375"/>
          <a:ext cx="2276475" cy="228600"/>
        </a:xfrm>
        <a:prstGeom prst="rect">
          <a:avLst/>
        </a:prstGeom>
        <a:noFill/>
        <a:ln w="9525" cmpd="sng">
          <a:noFill/>
        </a:ln>
      </xdr:spPr>
      <xdr:txBody>
        <a:bodyPr vertOverflow="clip" wrap="square">
          <a:spAutoFit/>
        </a:bodyPr>
        <a:p>
          <a:pPr algn="l">
            <a:defRPr/>
          </a:pPr>
          <a:r>
            <a:rPr lang="en-US" cap="none" sz="900" b="1" i="0" u="none" baseline="0">
              <a:solidFill>
                <a:srgbClr val="DD0806"/>
              </a:solidFill>
            </a:rPr>
            <a:t>Only this person will be contacted.</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4</xdr:col>
      <xdr:colOff>19050</xdr:colOff>
      <xdr:row>1</xdr:row>
      <xdr:rowOff>161925</xdr:rowOff>
    </xdr:to>
    <xdr:pic>
      <xdr:nvPicPr>
        <xdr:cNvPr id="1" name="図 1"/>
        <xdr:cNvPicPr preferRelativeResize="1">
          <a:picLocks noChangeAspect="1"/>
        </xdr:cNvPicPr>
      </xdr:nvPicPr>
      <xdr:blipFill>
        <a:blip r:embed="rId1"/>
        <a:stretch>
          <a:fillRect/>
        </a:stretch>
      </xdr:blipFill>
      <xdr:spPr>
        <a:xfrm>
          <a:off x="47625" y="47625"/>
          <a:ext cx="1381125" cy="314325"/>
        </a:xfrm>
        <a:prstGeom prst="rect">
          <a:avLst/>
        </a:prstGeom>
        <a:noFill/>
        <a:ln w="9525" cmpd="sng">
          <a:noFill/>
        </a:ln>
      </xdr:spPr>
    </xdr:pic>
    <xdr:clientData/>
  </xdr:twoCellAnchor>
  <xdr:oneCellAnchor>
    <xdr:from>
      <xdr:col>10</xdr:col>
      <xdr:colOff>180975</xdr:colOff>
      <xdr:row>8</xdr:row>
      <xdr:rowOff>228600</xdr:rowOff>
    </xdr:from>
    <xdr:ext cx="2000250" cy="238125"/>
    <xdr:sp>
      <xdr:nvSpPr>
        <xdr:cNvPr id="2" name="テキスト ボックス 2"/>
        <xdr:cNvSpPr txBox="1">
          <a:spLocks noChangeArrowheads="1"/>
        </xdr:cNvSpPr>
      </xdr:nvSpPr>
      <xdr:spPr>
        <a:xfrm>
          <a:off x="3705225" y="1104900"/>
          <a:ext cx="2000250" cy="238125"/>
        </a:xfrm>
        <a:prstGeom prst="rect">
          <a:avLst/>
        </a:prstGeom>
        <a:noFill/>
        <a:ln w="9525" cmpd="sng">
          <a:noFill/>
        </a:ln>
      </xdr:spPr>
      <xdr:txBody>
        <a:bodyPr vertOverflow="clip" wrap="square">
          <a:spAutoFit/>
        </a:bodyPr>
        <a:p>
          <a:pPr algn="l">
            <a:defRPr/>
          </a:pPr>
          <a:r>
            <a:rPr lang="en-US" cap="none" sz="900" b="1" i="0" u="none" baseline="0">
              <a:solidFill>
                <a:srgbClr val="DD0806"/>
              </a:solidFill>
            </a:rPr>
            <a:t>この方にのみ連絡が行きます</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352425</xdr:colOff>
      <xdr:row>19</xdr:row>
      <xdr:rowOff>523875</xdr:rowOff>
    </xdr:from>
    <xdr:ext cx="4781550" cy="1343025"/>
    <xdr:sp>
      <xdr:nvSpPr>
        <xdr:cNvPr id="1" name="Text Box 2"/>
        <xdr:cNvSpPr txBox="1">
          <a:spLocks noChangeArrowheads="1"/>
        </xdr:cNvSpPr>
      </xdr:nvSpPr>
      <xdr:spPr>
        <a:xfrm>
          <a:off x="1409700" y="3629025"/>
          <a:ext cx="4781550" cy="1343025"/>
        </a:xfrm>
        <a:prstGeom prst="rect">
          <a:avLst/>
        </a:prstGeom>
        <a:solidFill>
          <a:srgbClr val="D99694">
            <a:alpha val="44000"/>
          </a:srgbClr>
        </a:solidFill>
        <a:ln w="9525" cmpd="sng">
          <a:noFill/>
        </a:ln>
      </xdr:spPr>
      <xdr:txBody>
        <a:bodyPr vertOverflow="clip" wrap="square" lIns="118872" tIns="118872" rIns="0" bIns="0"/>
        <a:p>
          <a:pPr algn="l">
            <a:defRPr/>
          </a:pPr>
          <a:r>
            <a:rPr lang="en-US" cap="none" sz="8000" b="0" i="0" u="none" baseline="0">
              <a:solidFill>
                <a:srgbClr val="000090"/>
              </a:solidFill>
            </a:rPr>
            <a:t>example</a:t>
          </a:r>
        </a:p>
      </xdr:txBody>
    </xdr:sp>
    <xdr:clientData/>
  </xdr:oneCellAnchor>
  <xdr:twoCellAnchor editAs="oneCell">
    <xdr:from>
      <xdr:col>0</xdr:col>
      <xdr:colOff>47625</xdr:colOff>
      <xdr:row>0</xdr:row>
      <xdr:rowOff>47625</xdr:rowOff>
    </xdr:from>
    <xdr:to>
      <xdr:col>4</xdr:col>
      <xdr:colOff>19050</xdr:colOff>
      <xdr:row>2</xdr:row>
      <xdr:rowOff>47625</xdr:rowOff>
    </xdr:to>
    <xdr:pic>
      <xdr:nvPicPr>
        <xdr:cNvPr id="2" name="図 1"/>
        <xdr:cNvPicPr preferRelativeResize="1">
          <a:picLocks noChangeAspect="1"/>
        </xdr:cNvPicPr>
      </xdr:nvPicPr>
      <xdr:blipFill>
        <a:blip r:embed="rId1"/>
        <a:stretch>
          <a:fillRect/>
        </a:stretch>
      </xdr:blipFill>
      <xdr:spPr>
        <a:xfrm>
          <a:off x="47625" y="47625"/>
          <a:ext cx="1381125"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5"/>
    <pageSetUpPr fitToPage="1"/>
  </sheetPr>
  <dimension ref="A1:AN66"/>
  <sheetViews>
    <sheetView showGridLines="0" tabSelected="1" zoomScale="120" zoomScaleNormal="120" zoomScalePageLayoutView="0" workbookViewId="0" topLeftCell="A1">
      <selection activeCell="E9" sqref="E9"/>
    </sheetView>
  </sheetViews>
  <sheetFormatPr defaultColWidth="0" defaultRowHeight="24" customHeight="1" zeroHeight="1"/>
  <cols>
    <col min="1" max="10" width="3.69921875" style="32" customWidth="1"/>
    <col min="11" max="12" width="3.69921875" style="52" customWidth="1"/>
    <col min="13" max="18" width="3.69921875" style="32" customWidth="1"/>
    <col min="19" max="20" width="3.69921875" style="52" customWidth="1"/>
    <col min="21" max="22" width="3.69921875" style="32" customWidth="1"/>
    <col min="23" max="24" width="3.69921875" style="52" customWidth="1"/>
    <col min="25" max="25" width="0.4921875" style="32" customWidth="1"/>
    <col min="26" max="26" width="22" style="52" hidden="1" customWidth="1"/>
    <col min="27" max="28" width="3.69921875" style="32" hidden="1" customWidth="1"/>
    <col min="29" max="29" width="1.203125" style="32" hidden="1" customWidth="1"/>
    <col min="30" max="30" width="4" style="32" hidden="1" customWidth="1"/>
    <col min="31" max="31" width="22" style="52" hidden="1" customWidth="1"/>
    <col min="32" max="32" width="10.09765625" style="32" hidden="1" customWidth="1"/>
    <col min="33" max="33" width="10" style="32" hidden="1" customWidth="1"/>
    <col min="34" max="34" width="16.09765625" style="32" hidden="1" customWidth="1"/>
    <col min="35" max="35" width="11.09765625" style="32" hidden="1" customWidth="1"/>
    <col min="36" max="40" width="8.69921875" style="33" hidden="1" customWidth="1"/>
    <col min="41" max="255" width="8.69921875" style="32" hidden="1" customWidth="1"/>
    <col min="256" max="16384" width="4.8984375" style="32" hidden="1" customWidth="1"/>
  </cols>
  <sheetData>
    <row r="1" spans="1:31" ht="14.25" customHeight="1">
      <c r="A1" s="31"/>
      <c r="B1" s="31"/>
      <c r="C1" s="31"/>
      <c r="D1" s="31"/>
      <c r="E1" s="31"/>
      <c r="F1" s="218" t="s">
        <v>251</v>
      </c>
      <c r="G1" s="218"/>
      <c r="H1" s="218"/>
      <c r="I1" s="218"/>
      <c r="J1" s="218"/>
      <c r="K1" s="218"/>
      <c r="L1" s="218"/>
      <c r="M1" s="218"/>
      <c r="N1" s="218"/>
      <c r="O1" s="218"/>
      <c r="P1" s="218"/>
      <c r="Q1" s="218"/>
      <c r="R1" s="218"/>
      <c r="S1" s="218"/>
      <c r="T1" s="218"/>
      <c r="U1" s="218"/>
      <c r="V1" s="218"/>
      <c r="W1" s="218"/>
      <c r="X1" s="218"/>
      <c r="Z1" s="111" t="s">
        <v>175</v>
      </c>
      <c r="AE1" s="111" t="s">
        <v>175</v>
      </c>
    </row>
    <row r="2" spans="1:39" s="36" customFormat="1" ht="15" customHeight="1">
      <c r="A2" s="34"/>
      <c r="B2" s="34"/>
      <c r="C2" s="34"/>
      <c r="D2" s="34"/>
      <c r="E2" s="34"/>
      <c r="F2" s="219" t="s">
        <v>230</v>
      </c>
      <c r="G2" s="219"/>
      <c r="H2" s="219"/>
      <c r="I2" s="219"/>
      <c r="J2" s="219"/>
      <c r="K2" s="219"/>
      <c r="L2" s="219"/>
      <c r="M2" s="219"/>
      <c r="N2" s="219"/>
      <c r="O2" s="219"/>
      <c r="P2" s="219"/>
      <c r="Q2" s="219"/>
      <c r="R2" s="219"/>
      <c r="S2" s="219"/>
      <c r="T2" s="219"/>
      <c r="U2" s="219"/>
      <c r="V2" s="219"/>
      <c r="W2" s="219"/>
      <c r="X2" s="219"/>
      <c r="Z2" s="111" t="s">
        <v>177</v>
      </c>
      <c r="AD2" s="37"/>
      <c r="AE2" s="111" t="s">
        <v>177</v>
      </c>
      <c r="AI2" s="38"/>
      <c r="AJ2" s="38"/>
      <c r="AK2" s="38"/>
      <c r="AL2" s="38"/>
      <c r="AM2" s="38"/>
    </row>
    <row r="3" spans="1:39" s="43" customFormat="1" ht="4.5" customHeight="1">
      <c r="A3" s="39"/>
      <c r="B3" s="39"/>
      <c r="C3" s="39"/>
      <c r="D3" s="39"/>
      <c r="E3" s="39"/>
      <c r="F3" s="39"/>
      <c r="G3" s="39"/>
      <c r="H3" s="39"/>
      <c r="I3" s="39"/>
      <c r="J3" s="40"/>
      <c r="K3" s="40"/>
      <c r="L3" s="35"/>
      <c r="M3" s="35"/>
      <c r="N3" s="35"/>
      <c r="O3" s="35"/>
      <c r="P3" s="40"/>
      <c r="Q3" s="40"/>
      <c r="R3" s="40"/>
      <c r="S3" s="40"/>
      <c r="T3" s="40"/>
      <c r="U3" s="40"/>
      <c r="V3" s="41"/>
      <c r="W3" s="42"/>
      <c r="X3" s="42"/>
      <c r="Z3" s="111" t="s">
        <v>178</v>
      </c>
      <c r="AD3" s="44"/>
      <c r="AE3" s="111" t="s">
        <v>178</v>
      </c>
      <c r="AI3" s="45"/>
      <c r="AJ3" s="45"/>
      <c r="AK3" s="45"/>
      <c r="AL3" s="45"/>
      <c r="AM3" s="45"/>
    </row>
    <row r="4" spans="1:39" s="1" customFormat="1" ht="7.5" customHeight="1">
      <c r="A4" s="11"/>
      <c r="B4" s="11"/>
      <c r="C4" s="11"/>
      <c r="D4" s="222" t="s">
        <v>83</v>
      </c>
      <c r="E4" s="135" t="s">
        <v>77</v>
      </c>
      <c r="F4" s="136" t="s">
        <v>78</v>
      </c>
      <c r="G4" s="199" t="s">
        <v>81</v>
      </c>
      <c r="H4" s="199"/>
      <c r="I4" s="137" t="s">
        <v>82</v>
      </c>
      <c r="J4" s="115"/>
      <c r="K4" s="115"/>
      <c r="L4" s="116"/>
      <c r="M4" s="116"/>
      <c r="N4" s="116"/>
      <c r="O4" s="116"/>
      <c r="P4" s="116"/>
      <c r="Q4" s="116"/>
      <c r="R4" s="116"/>
      <c r="S4" s="116"/>
      <c r="T4" s="116"/>
      <c r="U4" s="116"/>
      <c r="V4" s="116"/>
      <c r="W4" s="116"/>
      <c r="X4" s="117"/>
      <c r="Z4" s="111" t="s">
        <v>179</v>
      </c>
      <c r="AD4" s="2"/>
      <c r="AE4" s="111" t="s">
        <v>179</v>
      </c>
      <c r="AI4" s="3"/>
      <c r="AJ4" s="3"/>
      <c r="AK4" s="3"/>
      <c r="AL4" s="3"/>
      <c r="AM4" s="3"/>
    </row>
    <row r="5" spans="1:39" s="1" customFormat="1" ht="7.5" customHeight="1">
      <c r="A5" s="11"/>
      <c r="B5" s="11"/>
      <c r="C5" s="11"/>
      <c r="D5" s="222"/>
      <c r="E5" s="138" t="s">
        <v>217</v>
      </c>
      <c r="F5" s="138" t="s">
        <v>218</v>
      </c>
      <c r="G5" s="165" t="s">
        <v>219</v>
      </c>
      <c r="H5" s="165"/>
      <c r="I5" s="139" t="s">
        <v>220</v>
      </c>
      <c r="Z5" s="111" t="s">
        <v>180</v>
      </c>
      <c r="AD5" s="2"/>
      <c r="AE5" s="111" t="s">
        <v>180</v>
      </c>
      <c r="AI5" s="3"/>
      <c r="AJ5" s="3"/>
      <c r="AK5" s="3"/>
      <c r="AL5" s="3"/>
      <c r="AM5" s="3"/>
    </row>
    <row r="6" spans="1:39" s="1" customFormat="1" ht="7.5" customHeight="1">
      <c r="A6" s="11"/>
      <c r="B6" s="11"/>
      <c r="C6" s="11"/>
      <c r="D6" s="99"/>
      <c r="E6" s="148" t="s">
        <v>213</v>
      </c>
      <c r="F6" s="138"/>
      <c r="G6" s="165"/>
      <c r="H6" s="165"/>
      <c r="I6" s="139"/>
      <c r="J6" s="215" t="s">
        <v>195</v>
      </c>
      <c r="K6" s="215"/>
      <c r="L6" s="215"/>
      <c r="M6" s="215"/>
      <c r="N6" s="215"/>
      <c r="O6" s="215"/>
      <c r="P6" s="215"/>
      <c r="Q6" s="215"/>
      <c r="R6" s="215"/>
      <c r="S6" s="215"/>
      <c r="T6" s="215"/>
      <c r="U6" s="215"/>
      <c r="V6" s="215"/>
      <c r="W6" s="215"/>
      <c r="X6" s="216"/>
      <c r="Z6" s="111" t="s">
        <v>181</v>
      </c>
      <c r="AD6" s="2"/>
      <c r="AE6" s="111" t="s">
        <v>181</v>
      </c>
      <c r="AI6" s="3"/>
      <c r="AJ6" s="3"/>
      <c r="AK6" s="3"/>
      <c r="AL6" s="3"/>
      <c r="AM6" s="3"/>
    </row>
    <row r="7" spans="1:39" s="4" customFormat="1" ht="9" customHeight="1">
      <c r="A7" s="7"/>
      <c r="B7" s="7"/>
      <c r="C7" s="7"/>
      <c r="D7" s="7"/>
      <c r="E7" s="148" t="s">
        <v>214</v>
      </c>
      <c r="F7" s="140"/>
      <c r="G7" s="140"/>
      <c r="H7" s="140"/>
      <c r="I7" s="125"/>
      <c r="J7" s="152" t="s">
        <v>196</v>
      </c>
      <c r="K7" s="153"/>
      <c r="L7" s="153"/>
      <c r="M7" s="153"/>
      <c r="N7" s="153"/>
      <c r="O7" s="153"/>
      <c r="P7" s="153"/>
      <c r="Q7" s="153"/>
      <c r="R7" s="153"/>
      <c r="S7" s="153"/>
      <c r="T7" s="153"/>
      <c r="U7" s="153"/>
      <c r="V7" s="153"/>
      <c r="W7" s="153"/>
      <c r="X7" s="154"/>
      <c r="Z7" s="111" t="s">
        <v>182</v>
      </c>
      <c r="AD7" s="5"/>
      <c r="AE7" s="111" t="s">
        <v>182</v>
      </c>
      <c r="AI7" s="6"/>
      <c r="AJ7" s="6"/>
      <c r="AK7" s="6"/>
      <c r="AL7" s="6"/>
      <c r="AM7" s="6"/>
    </row>
    <row r="8" spans="1:38" s="43" customFormat="1" ht="4.5" customHeight="1">
      <c r="A8" s="39"/>
      <c r="B8" s="39"/>
      <c r="C8" s="39"/>
      <c r="D8" s="39"/>
      <c r="E8" s="140"/>
      <c r="F8" s="140"/>
      <c r="G8" s="140"/>
      <c r="H8" s="140"/>
      <c r="I8" s="125"/>
      <c r="J8" s="126"/>
      <c r="K8" s="40"/>
      <c r="L8" s="40"/>
      <c r="M8" s="40"/>
      <c r="N8" s="40"/>
      <c r="O8" s="40"/>
      <c r="P8" s="40"/>
      <c r="Q8" s="40"/>
      <c r="R8" s="40"/>
      <c r="S8" s="40"/>
      <c r="T8" s="40"/>
      <c r="U8" s="40"/>
      <c r="V8" s="41"/>
      <c r="W8" s="42"/>
      <c r="X8" s="42"/>
      <c r="AC8" s="44"/>
      <c r="AD8" s="111" t="s">
        <v>204</v>
      </c>
      <c r="AH8" s="45"/>
      <c r="AI8" s="45"/>
      <c r="AJ8" s="45"/>
      <c r="AK8" s="45"/>
      <c r="AL8" s="45"/>
    </row>
    <row r="9" spans="1:40" s="47" customFormat="1" ht="21" customHeight="1">
      <c r="A9" s="174" t="s">
        <v>74</v>
      </c>
      <c r="B9" s="174"/>
      <c r="C9" s="174"/>
      <c r="D9" s="174"/>
      <c r="E9" s="147"/>
      <c r="F9" s="141"/>
      <c r="G9" s="175"/>
      <c r="H9" s="175"/>
      <c r="I9" s="142"/>
      <c r="J9" s="121"/>
      <c r="K9" s="46"/>
      <c r="L9" s="167" t="s">
        <v>153</v>
      </c>
      <c r="M9" s="167"/>
      <c r="N9" s="167"/>
      <c r="O9" s="167"/>
      <c r="P9" s="167"/>
      <c r="Q9" s="210"/>
      <c r="R9" s="211"/>
      <c r="S9" s="211"/>
      <c r="T9" s="211"/>
      <c r="U9" s="211"/>
      <c r="V9" s="211"/>
      <c r="W9" s="211"/>
      <c r="X9" s="212"/>
      <c r="Y9" s="46"/>
      <c r="Z9" s="111" t="s">
        <v>204</v>
      </c>
      <c r="AA9" s="46"/>
      <c r="AB9" s="46"/>
      <c r="AC9" s="46"/>
      <c r="AD9" s="46"/>
      <c r="AE9" s="111" t="s">
        <v>204</v>
      </c>
      <c r="AJ9" s="48"/>
      <c r="AK9" s="48"/>
      <c r="AL9" s="48"/>
      <c r="AM9" s="48"/>
      <c r="AN9" s="48"/>
    </row>
    <row r="10" spans="1:39" s="43" customFormat="1" ht="4.5" customHeight="1">
      <c r="A10" s="39"/>
      <c r="B10" s="39"/>
      <c r="C10" s="39"/>
      <c r="D10" s="39"/>
      <c r="E10" s="39"/>
      <c r="F10" s="39"/>
      <c r="G10" s="39"/>
      <c r="H10" s="39"/>
      <c r="I10" s="39"/>
      <c r="J10" s="40"/>
      <c r="K10" s="40"/>
      <c r="L10" s="167"/>
      <c r="M10" s="167"/>
      <c r="N10" s="167"/>
      <c r="O10" s="167"/>
      <c r="P10" s="167"/>
      <c r="Q10" s="40"/>
      <c r="R10" s="40"/>
      <c r="S10" s="40"/>
      <c r="T10" s="40"/>
      <c r="U10" s="40"/>
      <c r="V10" s="41"/>
      <c r="W10" s="42"/>
      <c r="X10" s="42"/>
      <c r="Z10" s="111" t="s">
        <v>226</v>
      </c>
      <c r="AD10" s="44"/>
      <c r="AE10" s="111" t="s">
        <v>226</v>
      </c>
      <c r="AI10" s="45"/>
      <c r="AJ10" s="45"/>
      <c r="AK10" s="45"/>
      <c r="AL10" s="45"/>
      <c r="AM10" s="45"/>
    </row>
    <row r="11" spans="1:40" s="47" customFormat="1" ht="21.75" customHeight="1">
      <c r="A11" s="213" t="s">
        <v>154</v>
      </c>
      <c r="B11" s="214"/>
      <c r="C11" s="214"/>
      <c r="D11" s="214"/>
      <c r="E11" s="200"/>
      <c r="F11" s="205"/>
      <c r="G11" s="205"/>
      <c r="H11" s="205"/>
      <c r="I11" s="205"/>
      <c r="J11" s="201"/>
      <c r="K11" s="46"/>
      <c r="L11" s="174" t="s">
        <v>73</v>
      </c>
      <c r="M11" s="174"/>
      <c r="N11" s="174"/>
      <c r="O11" s="174"/>
      <c r="P11" s="174"/>
      <c r="Q11" s="210"/>
      <c r="R11" s="211"/>
      <c r="S11" s="211"/>
      <c r="T11" s="211"/>
      <c r="U11" s="211"/>
      <c r="V11" s="211"/>
      <c r="W11" s="211"/>
      <c r="X11" s="212"/>
      <c r="Z11" s="111" t="s">
        <v>183</v>
      </c>
      <c r="AE11" s="111" t="s">
        <v>183</v>
      </c>
      <c r="AJ11" s="48"/>
      <c r="AK11" s="48"/>
      <c r="AL11" s="48"/>
      <c r="AM11" s="48"/>
      <c r="AN11" s="48"/>
    </row>
    <row r="12" spans="1:40" s="43" customFormat="1" ht="26.25" customHeight="1">
      <c r="A12" s="209" t="s">
        <v>84</v>
      </c>
      <c r="B12" s="209"/>
      <c r="C12" s="209"/>
      <c r="D12" s="209"/>
      <c r="E12" s="209"/>
      <c r="F12" s="209"/>
      <c r="G12" s="209"/>
      <c r="H12" s="209"/>
      <c r="I12" s="209"/>
      <c r="J12" s="209"/>
      <c r="K12" s="209"/>
      <c r="L12" s="209"/>
      <c r="M12" s="209"/>
      <c r="N12" s="209"/>
      <c r="O12" s="209"/>
      <c r="P12" s="209"/>
      <c r="Q12" s="209"/>
      <c r="R12" s="209"/>
      <c r="S12" s="209"/>
      <c r="T12" s="209"/>
      <c r="U12" s="209"/>
      <c r="V12" s="209"/>
      <c r="W12" s="209"/>
      <c r="X12" s="209"/>
      <c r="Z12" s="111" t="s">
        <v>184</v>
      </c>
      <c r="AE12" s="111" t="s">
        <v>184</v>
      </c>
      <c r="AJ12" s="45"/>
      <c r="AK12" s="45"/>
      <c r="AL12" s="45"/>
      <c r="AM12" s="45"/>
      <c r="AN12" s="45"/>
    </row>
    <row r="13" spans="1:31" ht="16.5" customHeight="1">
      <c r="A13" s="49"/>
      <c r="B13" s="101" t="s">
        <v>61</v>
      </c>
      <c r="C13" s="82" t="s">
        <v>5</v>
      </c>
      <c r="D13" s="82"/>
      <c r="E13" s="101" t="s">
        <v>61</v>
      </c>
      <c r="F13" s="82" t="s">
        <v>6</v>
      </c>
      <c r="G13" s="82"/>
      <c r="H13" s="82"/>
      <c r="I13" s="101" t="s">
        <v>61</v>
      </c>
      <c r="J13" s="82" t="s">
        <v>63</v>
      </c>
      <c r="K13" s="82"/>
      <c r="L13" s="101" t="s">
        <v>61</v>
      </c>
      <c r="M13" s="82" t="s">
        <v>64</v>
      </c>
      <c r="N13" s="82"/>
      <c r="O13" s="101" t="s">
        <v>61</v>
      </c>
      <c r="P13" s="82" t="s">
        <v>65</v>
      </c>
      <c r="Q13" s="82"/>
      <c r="R13" s="101" t="s">
        <v>61</v>
      </c>
      <c r="S13" s="82" t="s">
        <v>66</v>
      </c>
      <c r="T13" s="82"/>
      <c r="U13" s="101" t="s">
        <v>61</v>
      </c>
      <c r="V13" s="82" t="s">
        <v>67</v>
      </c>
      <c r="W13" s="82"/>
      <c r="X13" s="51"/>
      <c r="Z13" s="111" t="s">
        <v>227</v>
      </c>
      <c r="AE13" s="111" t="s">
        <v>227</v>
      </c>
    </row>
    <row r="14" spans="1:39" s="55" customFormat="1" ht="18.75" customHeight="1">
      <c r="A14" s="220" t="s">
        <v>147</v>
      </c>
      <c r="B14" s="220"/>
      <c r="C14" s="220"/>
      <c r="D14" s="217" t="s">
        <v>148</v>
      </c>
      <c r="E14" s="217"/>
      <c r="F14" s="217"/>
      <c r="G14" s="53"/>
      <c r="H14" s="53"/>
      <c r="I14" s="221" t="s">
        <v>149</v>
      </c>
      <c r="J14" s="221"/>
      <c r="K14" s="221"/>
      <c r="L14" s="221"/>
      <c r="M14" s="221"/>
      <c r="N14" s="221"/>
      <c r="O14" s="221"/>
      <c r="P14" s="221"/>
      <c r="Q14" s="54"/>
      <c r="R14" s="54"/>
      <c r="S14" s="178" t="s">
        <v>225</v>
      </c>
      <c r="T14" s="179"/>
      <c r="U14" s="179"/>
      <c r="V14" s="179"/>
      <c r="W14" s="179"/>
      <c r="X14" s="179"/>
      <c r="Z14" s="111" t="s">
        <v>198</v>
      </c>
      <c r="AD14" s="56"/>
      <c r="AE14" s="111" t="s">
        <v>198</v>
      </c>
      <c r="AI14" s="57"/>
      <c r="AJ14" s="57"/>
      <c r="AK14" s="57"/>
      <c r="AL14" s="57"/>
      <c r="AM14" s="57"/>
    </row>
    <row r="15" spans="1:40" ht="14.25" customHeight="1">
      <c r="A15" s="200"/>
      <c r="B15" s="201"/>
      <c r="C15" s="58"/>
      <c r="D15" s="200"/>
      <c r="E15" s="201"/>
      <c r="F15" s="202" t="s">
        <v>7</v>
      </c>
      <c r="G15" s="203"/>
      <c r="H15" s="204"/>
      <c r="I15" s="169"/>
      <c r="J15" s="170"/>
      <c r="K15" s="171" t="s">
        <v>8</v>
      </c>
      <c r="L15" s="172"/>
      <c r="M15" s="173" t="s">
        <v>9</v>
      </c>
      <c r="N15" s="173"/>
      <c r="O15" s="100" t="s">
        <v>61</v>
      </c>
      <c r="P15" s="83" t="s">
        <v>68</v>
      </c>
      <c r="Q15" s="83"/>
      <c r="R15" s="83"/>
      <c r="S15" s="85"/>
      <c r="T15" s="206"/>
      <c r="U15" s="207"/>
      <c r="V15" s="207"/>
      <c r="W15" s="207"/>
      <c r="X15" s="208"/>
      <c r="Z15" s="111" t="s">
        <v>199</v>
      </c>
      <c r="AD15" s="52"/>
      <c r="AE15" s="111" t="s">
        <v>199</v>
      </c>
      <c r="AI15" s="33"/>
      <c r="AN15" s="32"/>
    </row>
    <row r="16" spans="1:39" s="43" customFormat="1" ht="3.75" customHeight="1">
      <c r="A16" s="39"/>
      <c r="B16" s="39"/>
      <c r="C16" s="39"/>
      <c r="D16" s="39"/>
      <c r="E16" s="39"/>
      <c r="F16" s="39"/>
      <c r="G16" s="39"/>
      <c r="H16" s="39"/>
      <c r="I16" s="39"/>
      <c r="J16" s="40"/>
      <c r="K16" s="40"/>
      <c r="L16" s="40"/>
      <c r="M16" s="40"/>
      <c r="N16" s="40"/>
      <c r="O16" s="40"/>
      <c r="P16" s="40"/>
      <c r="Q16" s="40"/>
      <c r="R16" s="40"/>
      <c r="S16" s="40"/>
      <c r="T16" s="40"/>
      <c r="U16" s="40"/>
      <c r="V16" s="41"/>
      <c r="W16" s="42"/>
      <c r="X16" s="42"/>
      <c r="Z16" s="111" t="s">
        <v>203</v>
      </c>
      <c r="AD16" s="44"/>
      <c r="AE16" s="111" t="s">
        <v>203</v>
      </c>
      <c r="AI16" s="45"/>
      <c r="AJ16" s="45"/>
      <c r="AK16" s="45"/>
      <c r="AL16" s="45"/>
      <c r="AM16" s="45"/>
    </row>
    <row r="17" spans="1:39" s="43" customFormat="1" ht="18.75" customHeight="1">
      <c r="A17" s="217" t="s">
        <v>151</v>
      </c>
      <c r="B17" s="217"/>
      <c r="C17" s="217"/>
      <c r="D17" s="217"/>
      <c r="E17" s="217"/>
      <c r="F17" s="217"/>
      <c r="G17" s="217"/>
      <c r="H17" s="217"/>
      <c r="I17" s="217"/>
      <c r="J17" s="40"/>
      <c r="K17" s="40"/>
      <c r="L17" s="40"/>
      <c r="M17" s="40"/>
      <c r="N17" s="146"/>
      <c r="O17" s="176" t="s">
        <v>12</v>
      </c>
      <c r="P17" s="177"/>
      <c r="Q17" s="177"/>
      <c r="R17" s="177"/>
      <c r="S17" s="177"/>
      <c r="T17" s="177"/>
      <c r="U17" s="177"/>
      <c r="V17" s="146"/>
      <c r="W17" s="166" t="s">
        <v>11</v>
      </c>
      <c r="X17" s="166"/>
      <c r="Z17" s="111" t="s">
        <v>176</v>
      </c>
      <c r="AD17" s="44"/>
      <c r="AE17" s="111" t="s">
        <v>176</v>
      </c>
      <c r="AI17" s="45"/>
      <c r="AJ17" s="45"/>
      <c r="AK17" s="45"/>
      <c r="AL17" s="45"/>
      <c r="AM17" s="45"/>
    </row>
    <row r="18" spans="1:39" s="43" customFormat="1" ht="4.5" customHeight="1">
      <c r="A18" s="39"/>
      <c r="B18" s="39"/>
      <c r="C18" s="39"/>
      <c r="D18" s="39"/>
      <c r="E18" s="39"/>
      <c r="F18" s="39"/>
      <c r="G18" s="39"/>
      <c r="H18" s="39"/>
      <c r="I18" s="39"/>
      <c r="J18" s="40"/>
      <c r="K18" s="40"/>
      <c r="L18" s="40"/>
      <c r="M18" s="40"/>
      <c r="N18" s="40"/>
      <c r="O18" s="40"/>
      <c r="P18" s="40"/>
      <c r="Q18" s="40"/>
      <c r="R18" s="40"/>
      <c r="S18" s="40"/>
      <c r="T18" s="40"/>
      <c r="U18" s="40"/>
      <c r="V18" s="41"/>
      <c r="W18" s="42"/>
      <c r="X18" s="42"/>
      <c r="Z18" s="111" t="s">
        <v>186</v>
      </c>
      <c r="AD18" s="44"/>
      <c r="AE18" s="111" t="s">
        <v>186</v>
      </c>
      <c r="AI18" s="45"/>
      <c r="AJ18" s="45"/>
      <c r="AK18" s="45"/>
      <c r="AL18" s="45"/>
      <c r="AM18" s="45"/>
    </row>
    <row r="19" spans="1:39" s="60" customFormat="1" ht="20.25" customHeight="1">
      <c r="A19" s="167" t="s">
        <v>152</v>
      </c>
      <c r="B19" s="167"/>
      <c r="C19" s="167"/>
      <c r="D19" s="167"/>
      <c r="E19" s="167"/>
      <c r="F19" s="167"/>
      <c r="G19" s="167"/>
      <c r="H19" s="167"/>
      <c r="I19" s="167"/>
      <c r="J19" s="167"/>
      <c r="K19" s="167"/>
      <c r="L19" s="167"/>
      <c r="M19" s="168"/>
      <c r="N19" s="146"/>
      <c r="O19" s="176" t="s">
        <v>12</v>
      </c>
      <c r="P19" s="177"/>
      <c r="Q19" s="177"/>
      <c r="R19" s="177"/>
      <c r="S19" s="177"/>
      <c r="T19" s="177"/>
      <c r="U19" s="177"/>
      <c r="V19" s="146"/>
      <c r="W19" s="166" t="s">
        <v>11</v>
      </c>
      <c r="X19" s="166"/>
      <c r="Z19" s="111" t="s">
        <v>187</v>
      </c>
      <c r="AD19" s="61"/>
      <c r="AE19" s="111" t="s">
        <v>187</v>
      </c>
      <c r="AI19" s="62"/>
      <c r="AJ19" s="62"/>
      <c r="AK19" s="62"/>
      <c r="AL19" s="62"/>
      <c r="AM19" s="62"/>
    </row>
    <row r="20" spans="1:40" s="43" customFormat="1" ht="12.75" customHeight="1">
      <c r="A20" s="190" t="s">
        <v>216</v>
      </c>
      <c r="B20" s="190"/>
      <c r="C20" s="190"/>
      <c r="D20" s="190"/>
      <c r="E20" s="190"/>
      <c r="F20" s="190"/>
      <c r="G20" s="190"/>
      <c r="H20" s="190"/>
      <c r="I20" s="190"/>
      <c r="J20" s="190"/>
      <c r="K20" s="190"/>
      <c r="L20" s="190"/>
      <c r="M20" s="190"/>
      <c r="N20" s="190"/>
      <c r="O20" s="190"/>
      <c r="P20" s="190"/>
      <c r="Q20" s="190"/>
      <c r="R20" s="190"/>
      <c r="S20" s="190"/>
      <c r="T20" s="190"/>
      <c r="U20" s="190"/>
      <c r="V20" s="190"/>
      <c r="W20" s="190"/>
      <c r="X20" s="53"/>
      <c r="Z20" s="111" t="s">
        <v>201</v>
      </c>
      <c r="AE20" s="111" t="s">
        <v>201</v>
      </c>
      <c r="AJ20" s="45"/>
      <c r="AK20" s="45"/>
      <c r="AL20" s="45"/>
      <c r="AM20" s="45"/>
      <c r="AN20" s="45"/>
    </row>
    <row r="21" spans="1:40" s="36" customFormat="1" ht="12" customHeight="1">
      <c r="A21" s="63"/>
      <c r="B21" s="64" t="s">
        <v>2</v>
      </c>
      <c r="C21" s="191" t="s">
        <v>205</v>
      </c>
      <c r="D21" s="191"/>
      <c r="E21" s="191"/>
      <c r="F21" s="191"/>
      <c r="G21" s="191"/>
      <c r="H21" s="191"/>
      <c r="I21" s="191"/>
      <c r="J21" s="191"/>
      <c r="K21" s="191"/>
      <c r="L21" s="191"/>
      <c r="M21" s="191"/>
      <c r="N21" s="191"/>
      <c r="O21" s="191"/>
      <c r="P21" s="191"/>
      <c r="Q21" s="191"/>
      <c r="R21" s="191"/>
      <c r="S21" s="191"/>
      <c r="T21" s="191"/>
      <c r="U21" s="191"/>
      <c r="V21" s="191"/>
      <c r="W21" s="191"/>
      <c r="X21" s="144"/>
      <c r="Y21" s="144"/>
      <c r="Z21" s="44" t="s">
        <v>202</v>
      </c>
      <c r="AA21" s="144"/>
      <c r="AB21" s="144"/>
      <c r="AC21" s="144"/>
      <c r="AD21" s="144"/>
      <c r="AE21" s="44" t="s">
        <v>202</v>
      </c>
      <c r="AF21" s="144"/>
      <c r="AG21" s="144"/>
      <c r="AH21" s="144"/>
      <c r="AI21" s="144"/>
      <c r="AJ21" s="144"/>
      <c r="AK21" s="38"/>
      <c r="AL21" s="38"/>
      <c r="AM21" s="38"/>
      <c r="AN21" s="38"/>
    </row>
    <row r="22" spans="1:40" s="36" customFormat="1" ht="11.25" customHeight="1">
      <c r="A22" s="63"/>
      <c r="B22" s="64" t="s">
        <v>1</v>
      </c>
      <c r="C22" s="191" t="s">
        <v>206</v>
      </c>
      <c r="D22" s="191"/>
      <c r="E22" s="191"/>
      <c r="F22" s="191"/>
      <c r="G22" s="191"/>
      <c r="H22" s="191"/>
      <c r="I22" s="191"/>
      <c r="J22" s="191"/>
      <c r="K22" s="191"/>
      <c r="L22" s="191"/>
      <c r="M22" s="191"/>
      <c r="N22" s="191"/>
      <c r="O22" s="191"/>
      <c r="P22" s="191"/>
      <c r="Q22" s="191"/>
      <c r="R22" s="191"/>
      <c r="S22" s="191"/>
      <c r="T22" s="191"/>
      <c r="U22" s="191"/>
      <c r="V22" s="191"/>
      <c r="W22" s="191"/>
      <c r="X22" s="144"/>
      <c r="Y22" s="144"/>
      <c r="Z22" s="111" t="s">
        <v>188</v>
      </c>
      <c r="AA22" s="144"/>
      <c r="AB22" s="144"/>
      <c r="AC22" s="144"/>
      <c r="AD22" s="144"/>
      <c r="AE22" s="111" t="s">
        <v>188</v>
      </c>
      <c r="AF22" s="144"/>
      <c r="AG22" s="144"/>
      <c r="AH22" s="144"/>
      <c r="AI22" s="144"/>
      <c r="AJ22" s="144"/>
      <c r="AK22" s="38"/>
      <c r="AL22" s="38"/>
      <c r="AM22" s="38"/>
      <c r="AN22" s="38"/>
    </row>
    <row r="23" spans="1:40" s="36" customFormat="1" ht="22.5" customHeight="1">
      <c r="A23" s="63"/>
      <c r="B23" s="64" t="s">
        <v>3</v>
      </c>
      <c r="C23" s="198" t="s">
        <v>207</v>
      </c>
      <c r="D23" s="198"/>
      <c r="E23" s="198"/>
      <c r="F23" s="198"/>
      <c r="G23" s="198"/>
      <c r="H23" s="198"/>
      <c r="I23" s="198"/>
      <c r="J23" s="198"/>
      <c r="K23" s="198"/>
      <c r="L23" s="198"/>
      <c r="M23" s="198"/>
      <c r="N23" s="198"/>
      <c r="O23" s="198"/>
      <c r="P23" s="198"/>
      <c r="Q23" s="198"/>
      <c r="R23" s="198"/>
      <c r="S23" s="198"/>
      <c r="T23" s="198"/>
      <c r="U23" s="198"/>
      <c r="V23" s="198"/>
      <c r="W23" s="198"/>
      <c r="X23" s="144"/>
      <c r="Y23" s="144"/>
      <c r="Z23" s="37" t="s">
        <v>215</v>
      </c>
      <c r="AA23" s="144"/>
      <c r="AB23" s="144"/>
      <c r="AC23" s="144"/>
      <c r="AD23" s="144"/>
      <c r="AE23" s="37" t="s">
        <v>215</v>
      </c>
      <c r="AF23" s="144"/>
      <c r="AG23" s="144"/>
      <c r="AH23" s="144"/>
      <c r="AI23" s="144"/>
      <c r="AJ23" s="144"/>
      <c r="AK23" s="38"/>
      <c r="AL23" s="38"/>
      <c r="AM23" s="38"/>
      <c r="AN23" s="38"/>
    </row>
    <row r="24" spans="1:31" ht="2.25" customHeight="1">
      <c r="A24" s="59"/>
      <c r="B24" s="59"/>
      <c r="C24" s="66"/>
      <c r="D24" s="66"/>
      <c r="E24" s="66"/>
      <c r="F24" s="66"/>
      <c r="G24" s="66"/>
      <c r="H24" s="66"/>
      <c r="I24" s="66"/>
      <c r="J24" s="66"/>
      <c r="K24" s="66"/>
      <c r="L24" s="66"/>
      <c r="M24" s="66"/>
      <c r="N24" s="66"/>
      <c r="O24" s="66"/>
      <c r="P24" s="66"/>
      <c r="Q24" s="66"/>
      <c r="R24" s="66"/>
      <c r="S24" s="66"/>
      <c r="T24" s="66"/>
      <c r="U24" s="66"/>
      <c r="V24" s="66"/>
      <c r="W24" s="66"/>
      <c r="X24" s="59"/>
      <c r="Z24" s="37" t="s">
        <v>212</v>
      </c>
      <c r="AE24" s="37" t="s">
        <v>212</v>
      </c>
    </row>
    <row r="25" spans="1:36" s="67" customFormat="1" ht="18.75" customHeight="1">
      <c r="A25" s="192">
        <v>43921</v>
      </c>
      <c r="B25" s="193"/>
      <c r="C25" s="193"/>
      <c r="D25" s="194"/>
      <c r="E25" s="192">
        <f>EDATE(A25,1)</f>
        <v>43951</v>
      </c>
      <c r="F25" s="193"/>
      <c r="G25" s="193"/>
      <c r="H25" s="194"/>
      <c r="I25" s="192">
        <f>EDATE(E25,1)</f>
        <v>43982</v>
      </c>
      <c r="J25" s="193"/>
      <c r="K25" s="193"/>
      <c r="L25" s="194"/>
      <c r="M25" s="192">
        <f>EDATE(I25,1)</f>
        <v>44012</v>
      </c>
      <c r="N25" s="193"/>
      <c r="O25" s="193"/>
      <c r="P25" s="194"/>
      <c r="Q25" s="195">
        <f>EDATE(M25,1)</f>
        <v>44043</v>
      </c>
      <c r="R25" s="196"/>
      <c r="S25" s="196"/>
      <c r="T25" s="197"/>
      <c r="U25" s="195">
        <f>EDATE(Q25,1)</f>
        <v>44074</v>
      </c>
      <c r="V25" s="196"/>
      <c r="W25" s="196"/>
      <c r="X25" s="197"/>
      <c r="Y25" s="103"/>
      <c r="Z25" s="52"/>
      <c r="AA25" s="111"/>
      <c r="AE25" s="52"/>
      <c r="AF25" s="68"/>
      <c r="AG25" s="68"/>
      <c r="AH25" s="68"/>
      <c r="AI25" s="68"/>
      <c r="AJ25" s="68"/>
    </row>
    <row r="26" spans="1:36" s="60" customFormat="1" ht="13.5" customHeight="1">
      <c r="A26" s="134">
        <f>A25</f>
        <v>43921</v>
      </c>
      <c r="B26" s="132">
        <f>A26</f>
        <v>43921</v>
      </c>
      <c r="C26" s="185"/>
      <c r="D26" s="186"/>
      <c r="E26" s="157">
        <f>E25</f>
        <v>43951</v>
      </c>
      <c r="F26" s="158">
        <f>E26</f>
        <v>43951</v>
      </c>
      <c r="G26" s="185"/>
      <c r="H26" s="186"/>
      <c r="I26" s="157">
        <f>I25</f>
        <v>43982</v>
      </c>
      <c r="J26" s="158">
        <f>I26</f>
        <v>43982</v>
      </c>
      <c r="K26" s="185"/>
      <c r="L26" s="186"/>
      <c r="M26" s="157">
        <f>M25</f>
        <v>44012</v>
      </c>
      <c r="N26" s="158">
        <f>M26</f>
        <v>44012</v>
      </c>
      <c r="O26" s="185"/>
      <c r="P26" s="186"/>
      <c r="Q26" s="134">
        <f>Q25</f>
        <v>44043</v>
      </c>
      <c r="R26" s="132">
        <f>Q26</f>
        <v>44043</v>
      </c>
      <c r="S26" s="187"/>
      <c r="T26" s="188"/>
      <c r="U26" s="134">
        <f>U25</f>
        <v>44074</v>
      </c>
      <c r="V26" s="132">
        <f>U26</f>
        <v>44074</v>
      </c>
      <c r="W26" s="187"/>
      <c r="X26" s="188"/>
      <c r="Y26" s="69"/>
      <c r="AA26" s="143"/>
      <c r="AF26" s="62"/>
      <c r="AG26" s="62"/>
      <c r="AH26" s="62"/>
      <c r="AI26" s="62"/>
      <c r="AJ26" s="62"/>
    </row>
    <row r="27" spans="1:36" s="60" customFormat="1" ht="13.5" customHeight="1">
      <c r="A27" s="134">
        <f>A26+1</f>
        <v>43922</v>
      </c>
      <c r="B27" s="132">
        <f aca="true" t="shared" si="0" ref="B27:B56">A27</f>
        <v>43922</v>
      </c>
      <c r="C27" s="185"/>
      <c r="D27" s="186"/>
      <c r="E27" s="157">
        <f>E26+1</f>
        <v>43952</v>
      </c>
      <c r="F27" s="158">
        <f aca="true" t="shared" si="1" ref="F27:F56">E27</f>
        <v>43952</v>
      </c>
      <c r="G27" s="185"/>
      <c r="H27" s="186"/>
      <c r="I27" s="157">
        <f>I26+1</f>
        <v>43983</v>
      </c>
      <c r="J27" s="158">
        <f aca="true" t="shared" si="2" ref="J27:J56">I27</f>
        <v>43983</v>
      </c>
      <c r="K27" s="185"/>
      <c r="L27" s="186"/>
      <c r="M27" s="157">
        <f>M26+1</f>
        <v>44013</v>
      </c>
      <c r="N27" s="158">
        <f aca="true" t="shared" si="3" ref="N27:N56">M27</f>
        <v>44013</v>
      </c>
      <c r="O27" s="185"/>
      <c r="P27" s="186"/>
      <c r="Q27" s="134">
        <f>Q26+1</f>
        <v>44044</v>
      </c>
      <c r="R27" s="132">
        <f aca="true" t="shared" si="4" ref="R27:R56">Q27</f>
        <v>44044</v>
      </c>
      <c r="S27" s="187"/>
      <c r="T27" s="188"/>
      <c r="U27" s="134">
        <f>U26+1</f>
        <v>44075</v>
      </c>
      <c r="V27" s="132">
        <f aca="true" t="shared" si="5" ref="V27:V56">U27</f>
        <v>44075</v>
      </c>
      <c r="W27" s="187"/>
      <c r="X27" s="188"/>
      <c r="Y27" s="69"/>
      <c r="AA27" s="37"/>
      <c r="AB27" s="71" t="s">
        <v>10</v>
      </c>
      <c r="AF27" s="62"/>
      <c r="AG27" s="62"/>
      <c r="AH27" s="62"/>
      <c r="AI27" s="62"/>
      <c r="AJ27" s="62"/>
    </row>
    <row r="28" spans="1:36" s="60" customFormat="1" ht="13.5" customHeight="1">
      <c r="A28" s="134">
        <f aca="true" t="shared" si="6" ref="A28:A56">A27+1</f>
        <v>43923</v>
      </c>
      <c r="B28" s="132">
        <f t="shared" si="0"/>
        <v>43923</v>
      </c>
      <c r="C28" s="185"/>
      <c r="D28" s="186"/>
      <c r="E28" s="159">
        <f aca="true" t="shared" si="7" ref="E28:E56">E27+1</f>
        <v>43953</v>
      </c>
      <c r="F28" s="160">
        <f t="shared" si="1"/>
        <v>43953</v>
      </c>
      <c r="G28" s="185"/>
      <c r="H28" s="186"/>
      <c r="I28" s="157">
        <f aca="true" t="shared" si="8" ref="I28:I56">I27+1</f>
        <v>43984</v>
      </c>
      <c r="J28" s="158">
        <f t="shared" si="2"/>
        <v>43984</v>
      </c>
      <c r="K28" s="185"/>
      <c r="L28" s="186"/>
      <c r="M28" s="157">
        <f aca="true" t="shared" si="9" ref="M28:M56">M27+1</f>
        <v>44014</v>
      </c>
      <c r="N28" s="158">
        <f t="shared" si="3"/>
        <v>44014</v>
      </c>
      <c r="O28" s="185"/>
      <c r="P28" s="186"/>
      <c r="Q28" s="134">
        <f aca="true" t="shared" si="10" ref="Q28:Q56">Q27+1</f>
        <v>44045</v>
      </c>
      <c r="R28" s="132">
        <f t="shared" si="4"/>
        <v>44045</v>
      </c>
      <c r="S28" s="187"/>
      <c r="T28" s="188"/>
      <c r="U28" s="134">
        <f aca="true" t="shared" si="11" ref="U28:U56">U27+1</f>
        <v>44076</v>
      </c>
      <c r="V28" s="132">
        <f t="shared" si="5"/>
        <v>44076</v>
      </c>
      <c r="W28" s="187"/>
      <c r="X28" s="188"/>
      <c r="Y28" s="69"/>
      <c r="AA28" s="111"/>
      <c r="AB28" s="72" t="s">
        <v>0</v>
      </c>
      <c r="AF28" s="62"/>
      <c r="AG28" s="62"/>
      <c r="AH28" s="62"/>
      <c r="AI28" s="62"/>
      <c r="AJ28" s="62"/>
    </row>
    <row r="29" spans="1:36" s="60" customFormat="1" ht="13.5" customHeight="1">
      <c r="A29" s="134">
        <f t="shared" si="6"/>
        <v>43924</v>
      </c>
      <c r="B29" s="132">
        <f t="shared" si="0"/>
        <v>43924</v>
      </c>
      <c r="C29" s="185"/>
      <c r="D29" s="186"/>
      <c r="E29" s="159">
        <f t="shared" si="7"/>
        <v>43954</v>
      </c>
      <c r="F29" s="160">
        <f t="shared" si="1"/>
        <v>43954</v>
      </c>
      <c r="G29" s="185"/>
      <c r="H29" s="186"/>
      <c r="I29" s="157">
        <f t="shared" si="8"/>
        <v>43985</v>
      </c>
      <c r="J29" s="158">
        <f t="shared" si="2"/>
        <v>43985</v>
      </c>
      <c r="K29" s="185"/>
      <c r="L29" s="186"/>
      <c r="M29" s="157">
        <f t="shared" si="9"/>
        <v>44015</v>
      </c>
      <c r="N29" s="158">
        <f t="shared" si="3"/>
        <v>44015</v>
      </c>
      <c r="O29" s="185"/>
      <c r="P29" s="186"/>
      <c r="Q29" s="134">
        <f t="shared" si="10"/>
        <v>44046</v>
      </c>
      <c r="R29" s="132">
        <f t="shared" si="4"/>
        <v>44046</v>
      </c>
      <c r="S29" s="187"/>
      <c r="T29" s="188"/>
      <c r="U29" s="134">
        <f t="shared" si="11"/>
        <v>44077</v>
      </c>
      <c r="V29" s="132">
        <f t="shared" si="5"/>
        <v>44077</v>
      </c>
      <c r="W29" s="187"/>
      <c r="X29" s="188"/>
      <c r="Y29" s="69"/>
      <c r="AA29" s="111"/>
      <c r="AB29" s="73"/>
      <c r="AF29" s="62"/>
      <c r="AG29" s="62"/>
      <c r="AH29" s="62"/>
      <c r="AI29" s="62"/>
      <c r="AJ29" s="62"/>
    </row>
    <row r="30" spans="1:36" s="60" customFormat="1" ht="13.5" customHeight="1">
      <c r="A30" s="134">
        <f t="shared" si="6"/>
        <v>43925</v>
      </c>
      <c r="B30" s="132">
        <f t="shared" si="0"/>
        <v>43925</v>
      </c>
      <c r="C30" s="185"/>
      <c r="D30" s="186"/>
      <c r="E30" s="159">
        <f t="shared" si="7"/>
        <v>43955</v>
      </c>
      <c r="F30" s="160">
        <f t="shared" si="1"/>
        <v>43955</v>
      </c>
      <c r="G30" s="185"/>
      <c r="H30" s="186"/>
      <c r="I30" s="157">
        <f t="shared" si="8"/>
        <v>43986</v>
      </c>
      <c r="J30" s="158">
        <f t="shared" si="2"/>
        <v>43986</v>
      </c>
      <c r="K30" s="185"/>
      <c r="L30" s="186"/>
      <c r="M30" s="157">
        <f t="shared" si="9"/>
        <v>44016</v>
      </c>
      <c r="N30" s="158">
        <f t="shared" si="3"/>
        <v>44016</v>
      </c>
      <c r="O30" s="185"/>
      <c r="P30" s="186"/>
      <c r="Q30" s="134">
        <f t="shared" si="10"/>
        <v>44047</v>
      </c>
      <c r="R30" s="132">
        <f t="shared" si="4"/>
        <v>44047</v>
      </c>
      <c r="S30" s="187"/>
      <c r="T30" s="188"/>
      <c r="U30" s="134">
        <f t="shared" si="11"/>
        <v>44078</v>
      </c>
      <c r="V30" s="132">
        <f t="shared" si="5"/>
        <v>44078</v>
      </c>
      <c r="W30" s="187"/>
      <c r="X30" s="188"/>
      <c r="Y30" s="69"/>
      <c r="AA30" s="111"/>
      <c r="AF30" s="62"/>
      <c r="AG30" s="62"/>
      <c r="AH30" s="62"/>
      <c r="AI30" s="62"/>
      <c r="AJ30" s="62"/>
    </row>
    <row r="31" spans="1:36" s="60" customFormat="1" ht="13.5" customHeight="1">
      <c r="A31" s="134">
        <f t="shared" si="6"/>
        <v>43926</v>
      </c>
      <c r="B31" s="132">
        <f t="shared" si="0"/>
        <v>43926</v>
      </c>
      <c r="C31" s="185"/>
      <c r="D31" s="186"/>
      <c r="E31" s="159">
        <f t="shared" si="7"/>
        <v>43956</v>
      </c>
      <c r="F31" s="160">
        <f t="shared" si="1"/>
        <v>43956</v>
      </c>
      <c r="G31" s="185"/>
      <c r="H31" s="186"/>
      <c r="I31" s="157">
        <f t="shared" si="8"/>
        <v>43987</v>
      </c>
      <c r="J31" s="158">
        <f t="shared" si="2"/>
        <v>43987</v>
      </c>
      <c r="K31" s="185"/>
      <c r="L31" s="186"/>
      <c r="M31" s="157">
        <f t="shared" si="9"/>
        <v>44017</v>
      </c>
      <c r="N31" s="158">
        <f t="shared" si="3"/>
        <v>44017</v>
      </c>
      <c r="O31" s="185"/>
      <c r="P31" s="186"/>
      <c r="Q31" s="134">
        <f t="shared" si="10"/>
        <v>44048</v>
      </c>
      <c r="R31" s="132">
        <f t="shared" si="4"/>
        <v>44048</v>
      </c>
      <c r="S31" s="187"/>
      <c r="T31" s="188"/>
      <c r="U31" s="134">
        <f t="shared" si="11"/>
        <v>44079</v>
      </c>
      <c r="V31" s="132">
        <f t="shared" si="5"/>
        <v>44079</v>
      </c>
      <c r="W31" s="187"/>
      <c r="X31" s="188"/>
      <c r="Y31" s="69"/>
      <c r="AA31" s="44"/>
      <c r="AF31" s="62"/>
      <c r="AG31" s="62"/>
      <c r="AH31" s="62"/>
      <c r="AI31" s="62"/>
      <c r="AJ31" s="62"/>
    </row>
    <row r="32" spans="1:36" s="60" customFormat="1" ht="13.5" customHeight="1">
      <c r="A32" s="134">
        <f t="shared" si="6"/>
        <v>43927</v>
      </c>
      <c r="B32" s="132">
        <f t="shared" si="0"/>
        <v>43927</v>
      </c>
      <c r="C32" s="185"/>
      <c r="D32" s="186"/>
      <c r="E32" s="157">
        <f t="shared" si="7"/>
        <v>43957</v>
      </c>
      <c r="F32" s="158">
        <f t="shared" si="1"/>
        <v>43957</v>
      </c>
      <c r="G32" s="185"/>
      <c r="H32" s="186"/>
      <c r="I32" s="157">
        <f t="shared" si="8"/>
        <v>43988</v>
      </c>
      <c r="J32" s="158">
        <f t="shared" si="2"/>
        <v>43988</v>
      </c>
      <c r="K32" s="185"/>
      <c r="L32" s="186"/>
      <c r="M32" s="157">
        <f t="shared" si="9"/>
        <v>44018</v>
      </c>
      <c r="N32" s="158">
        <f t="shared" si="3"/>
        <v>44018</v>
      </c>
      <c r="O32" s="185"/>
      <c r="P32" s="186"/>
      <c r="Q32" s="134">
        <f t="shared" si="10"/>
        <v>44049</v>
      </c>
      <c r="R32" s="132">
        <f t="shared" si="4"/>
        <v>44049</v>
      </c>
      <c r="S32" s="187"/>
      <c r="T32" s="188"/>
      <c r="U32" s="134">
        <f t="shared" si="11"/>
        <v>44080</v>
      </c>
      <c r="V32" s="132">
        <f t="shared" si="5"/>
        <v>44080</v>
      </c>
      <c r="W32" s="187"/>
      <c r="X32" s="188"/>
      <c r="Y32" s="69"/>
      <c r="AA32" s="111"/>
      <c r="AF32" s="62"/>
      <c r="AG32" s="62"/>
      <c r="AH32" s="62"/>
      <c r="AI32" s="62"/>
      <c r="AJ32" s="62"/>
    </row>
    <row r="33" spans="1:36" s="60" customFormat="1" ht="13.5" customHeight="1">
      <c r="A33" s="134">
        <f t="shared" si="6"/>
        <v>43928</v>
      </c>
      <c r="B33" s="132">
        <f t="shared" si="0"/>
        <v>43928</v>
      </c>
      <c r="C33" s="185"/>
      <c r="D33" s="186"/>
      <c r="E33" s="157">
        <f t="shared" si="7"/>
        <v>43958</v>
      </c>
      <c r="F33" s="158">
        <f t="shared" si="1"/>
        <v>43958</v>
      </c>
      <c r="G33" s="185"/>
      <c r="H33" s="186"/>
      <c r="I33" s="157">
        <f t="shared" si="8"/>
        <v>43989</v>
      </c>
      <c r="J33" s="158">
        <f t="shared" si="2"/>
        <v>43989</v>
      </c>
      <c r="K33" s="185"/>
      <c r="L33" s="186"/>
      <c r="M33" s="157">
        <f t="shared" si="9"/>
        <v>44019</v>
      </c>
      <c r="N33" s="158">
        <f t="shared" si="3"/>
        <v>44019</v>
      </c>
      <c r="O33" s="185"/>
      <c r="P33" s="186"/>
      <c r="Q33" s="134">
        <f t="shared" si="10"/>
        <v>44050</v>
      </c>
      <c r="R33" s="132">
        <f t="shared" si="4"/>
        <v>44050</v>
      </c>
      <c r="S33" s="187"/>
      <c r="T33" s="188"/>
      <c r="U33" s="134">
        <f t="shared" si="11"/>
        <v>44081</v>
      </c>
      <c r="V33" s="132">
        <f t="shared" si="5"/>
        <v>44081</v>
      </c>
      <c r="W33" s="187"/>
      <c r="X33" s="188"/>
      <c r="Y33" s="69"/>
      <c r="AA33" s="70"/>
      <c r="AF33" s="62"/>
      <c r="AG33" s="62"/>
      <c r="AH33" s="62"/>
      <c r="AI33" s="62"/>
      <c r="AJ33" s="62"/>
    </row>
    <row r="34" spans="1:36" s="60" customFormat="1" ht="13.5" customHeight="1">
      <c r="A34" s="134">
        <f t="shared" si="6"/>
        <v>43929</v>
      </c>
      <c r="B34" s="132">
        <f t="shared" si="0"/>
        <v>43929</v>
      </c>
      <c r="C34" s="185"/>
      <c r="D34" s="186"/>
      <c r="E34" s="157">
        <f t="shared" si="7"/>
        <v>43959</v>
      </c>
      <c r="F34" s="158">
        <f t="shared" si="1"/>
        <v>43959</v>
      </c>
      <c r="G34" s="185"/>
      <c r="H34" s="186"/>
      <c r="I34" s="157">
        <f t="shared" si="8"/>
        <v>43990</v>
      </c>
      <c r="J34" s="158">
        <f t="shared" si="2"/>
        <v>43990</v>
      </c>
      <c r="K34" s="185"/>
      <c r="L34" s="186"/>
      <c r="M34" s="157">
        <f t="shared" si="9"/>
        <v>44020</v>
      </c>
      <c r="N34" s="158">
        <f t="shared" si="3"/>
        <v>44020</v>
      </c>
      <c r="O34" s="185"/>
      <c r="P34" s="186"/>
      <c r="Q34" s="134">
        <f t="shared" si="10"/>
        <v>44051</v>
      </c>
      <c r="R34" s="132">
        <f t="shared" si="4"/>
        <v>44051</v>
      </c>
      <c r="S34" s="187"/>
      <c r="T34" s="188"/>
      <c r="U34" s="134">
        <f t="shared" si="11"/>
        <v>44082</v>
      </c>
      <c r="V34" s="132">
        <f t="shared" si="5"/>
        <v>44082</v>
      </c>
      <c r="W34" s="187"/>
      <c r="X34" s="188"/>
      <c r="Y34" s="69"/>
      <c r="AA34" s="70"/>
      <c r="AF34" s="62"/>
      <c r="AG34" s="62"/>
      <c r="AH34" s="62"/>
      <c r="AI34" s="62"/>
      <c r="AJ34" s="62"/>
    </row>
    <row r="35" spans="1:36" s="60" customFormat="1" ht="13.5" customHeight="1">
      <c r="A35" s="157">
        <f t="shared" si="6"/>
        <v>43930</v>
      </c>
      <c r="B35" s="158">
        <f t="shared" si="0"/>
        <v>43930</v>
      </c>
      <c r="C35" s="185"/>
      <c r="D35" s="186"/>
      <c r="E35" s="157">
        <f t="shared" si="7"/>
        <v>43960</v>
      </c>
      <c r="F35" s="158">
        <f t="shared" si="1"/>
        <v>43960</v>
      </c>
      <c r="G35" s="185"/>
      <c r="H35" s="186"/>
      <c r="I35" s="157">
        <f t="shared" si="8"/>
        <v>43991</v>
      </c>
      <c r="J35" s="158">
        <f t="shared" si="2"/>
        <v>43991</v>
      </c>
      <c r="K35" s="185"/>
      <c r="L35" s="186"/>
      <c r="M35" s="157">
        <f t="shared" si="9"/>
        <v>44021</v>
      </c>
      <c r="N35" s="158">
        <f t="shared" si="3"/>
        <v>44021</v>
      </c>
      <c r="O35" s="185"/>
      <c r="P35" s="186"/>
      <c r="Q35" s="134">
        <f t="shared" si="10"/>
        <v>44052</v>
      </c>
      <c r="R35" s="132">
        <f t="shared" si="4"/>
        <v>44052</v>
      </c>
      <c r="S35" s="187"/>
      <c r="T35" s="188"/>
      <c r="U35" s="134">
        <f t="shared" si="11"/>
        <v>44083</v>
      </c>
      <c r="V35" s="132">
        <f t="shared" si="5"/>
        <v>44083</v>
      </c>
      <c r="W35" s="187"/>
      <c r="X35" s="188"/>
      <c r="Y35" s="69"/>
      <c r="AA35" s="70"/>
      <c r="AF35" s="62"/>
      <c r="AG35" s="62"/>
      <c r="AH35" s="62"/>
      <c r="AI35" s="62"/>
      <c r="AJ35" s="62"/>
    </row>
    <row r="36" spans="1:36" s="60" customFormat="1" ht="13.5" customHeight="1">
      <c r="A36" s="157">
        <f t="shared" si="6"/>
        <v>43931</v>
      </c>
      <c r="B36" s="158">
        <f t="shared" si="0"/>
        <v>43931</v>
      </c>
      <c r="C36" s="185"/>
      <c r="D36" s="186"/>
      <c r="E36" s="157">
        <f t="shared" si="7"/>
        <v>43961</v>
      </c>
      <c r="F36" s="158">
        <f t="shared" si="1"/>
        <v>43961</v>
      </c>
      <c r="G36" s="185"/>
      <c r="H36" s="186"/>
      <c r="I36" s="157">
        <f t="shared" si="8"/>
        <v>43992</v>
      </c>
      <c r="J36" s="158">
        <f t="shared" si="2"/>
        <v>43992</v>
      </c>
      <c r="K36" s="185"/>
      <c r="L36" s="186"/>
      <c r="M36" s="157">
        <f t="shared" si="9"/>
        <v>44022</v>
      </c>
      <c r="N36" s="158">
        <f t="shared" si="3"/>
        <v>44022</v>
      </c>
      <c r="O36" s="185"/>
      <c r="P36" s="186"/>
      <c r="Q36" s="149">
        <f t="shared" si="10"/>
        <v>44053</v>
      </c>
      <c r="R36" s="150">
        <f t="shared" si="4"/>
        <v>44053</v>
      </c>
      <c r="S36" s="187"/>
      <c r="T36" s="188"/>
      <c r="U36" s="134">
        <f t="shared" si="11"/>
        <v>44084</v>
      </c>
      <c r="V36" s="132">
        <f t="shared" si="5"/>
        <v>44084</v>
      </c>
      <c r="W36" s="187"/>
      <c r="X36" s="188"/>
      <c r="Y36" s="69"/>
      <c r="AA36" s="70"/>
      <c r="AF36" s="62"/>
      <c r="AG36" s="62"/>
      <c r="AH36" s="62"/>
      <c r="AI36" s="62"/>
      <c r="AJ36" s="62"/>
    </row>
    <row r="37" spans="1:36" s="60" customFormat="1" ht="13.5" customHeight="1">
      <c r="A37" s="157">
        <f t="shared" si="6"/>
        <v>43932</v>
      </c>
      <c r="B37" s="158">
        <f t="shared" si="0"/>
        <v>43932</v>
      </c>
      <c r="C37" s="185"/>
      <c r="D37" s="186"/>
      <c r="E37" s="157">
        <f t="shared" si="7"/>
        <v>43962</v>
      </c>
      <c r="F37" s="158">
        <f t="shared" si="1"/>
        <v>43962</v>
      </c>
      <c r="G37" s="185"/>
      <c r="H37" s="186"/>
      <c r="I37" s="157">
        <f t="shared" si="8"/>
        <v>43993</v>
      </c>
      <c r="J37" s="158">
        <f t="shared" si="2"/>
        <v>43993</v>
      </c>
      <c r="K37" s="185"/>
      <c r="L37" s="186"/>
      <c r="M37" s="157">
        <f t="shared" si="9"/>
        <v>44023</v>
      </c>
      <c r="N37" s="158">
        <f t="shared" si="3"/>
        <v>44023</v>
      </c>
      <c r="O37" s="185"/>
      <c r="P37" s="186"/>
      <c r="Q37" s="149">
        <f t="shared" si="10"/>
        <v>44054</v>
      </c>
      <c r="R37" s="150">
        <f t="shared" si="4"/>
        <v>44054</v>
      </c>
      <c r="S37" s="187"/>
      <c r="T37" s="188"/>
      <c r="U37" s="134">
        <f t="shared" si="11"/>
        <v>44085</v>
      </c>
      <c r="V37" s="132">
        <f t="shared" si="5"/>
        <v>44085</v>
      </c>
      <c r="W37" s="187"/>
      <c r="X37" s="188"/>
      <c r="Y37" s="69"/>
      <c r="AA37" s="70"/>
      <c r="AF37" s="62"/>
      <c r="AG37" s="62"/>
      <c r="AH37" s="62"/>
      <c r="AI37" s="62"/>
      <c r="AJ37" s="62"/>
    </row>
    <row r="38" spans="1:36" s="60" customFormat="1" ht="13.5" customHeight="1">
      <c r="A38" s="134">
        <f t="shared" si="6"/>
        <v>43933</v>
      </c>
      <c r="B38" s="132">
        <f t="shared" si="0"/>
        <v>43933</v>
      </c>
      <c r="C38" s="185"/>
      <c r="D38" s="186"/>
      <c r="E38" s="157">
        <f t="shared" si="7"/>
        <v>43963</v>
      </c>
      <c r="F38" s="158">
        <f t="shared" si="1"/>
        <v>43963</v>
      </c>
      <c r="G38" s="185"/>
      <c r="H38" s="186"/>
      <c r="I38" s="157">
        <f t="shared" si="8"/>
        <v>43994</v>
      </c>
      <c r="J38" s="158">
        <f t="shared" si="2"/>
        <v>43994</v>
      </c>
      <c r="K38" s="185"/>
      <c r="L38" s="186"/>
      <c r="M38" s="157">
        <f t="shared" si="9"/>
        <v>44024</v>
      </c>
      <c r="N38" s="158">
        <f t="shared" si="3"/>
        <v>44024</v>
      </c>
      <c r="O38" s="185"/>
      <c r="P38" s="186"/>
      <c r="Q38" s="134">
        <f t="shared" si="10"/>
        <v>44055</v>
      </c>
      <c r="R38" s="132">
        <f t="shared" si="4"/>
        <v>44055</v>
      </c>
      <c r="S38" s="187"/>
      <c r="T38" s="188"/>
      <c r="U38" s="134">
        <f t="shared" si="11"/>
        <v>44086</v>
      </c>
      <c r="V38" s="132">
        <f t="shared" si="5"/>
        <v>44086</v>
      </c>
      <c r="W38" s="187"/>
      <c r="X38" s="188"/>
      <c r="Y38" s="69"/>
      <c r="AA38" s="70"/>
      <c r="AF38" s="62"/>
      <c r="AG38" s="62"/>
      <c r="AH38" s="62"/>
      <c r="AI38" s="62"/>
      <c r="AJ38" s="62"/>
    </row>
    <row r="39" spans="1:36" s="60" customFormat="1" ht="13.5" customHeight="1">
      <c r="A39" s="134">
        <f t="shared" si="6"/>
        <v>43934</v>
      </c>
      <c r="B39" s="132">
        <f t="shared" si="0"/>
        <v>43934</v>
      </c>
      <c r="C39" s="185"/>
      <c r="D39" s="186"/>
      <c r="E39" s="157">
        <f t="shared" si="7"/>
        <v>43964</v>
      </c>
      <c r="F39" s="158">
        <f t="shared" si="1"/>
        <v>43964</v>
      </c>
      <c r="G39" s="185"/>
      <c r="H39" s="186"/>
      <c r="I39" s="157">
        <f t="shared" si="8"/>
        <v>43995</v>
      </c>
      <c r="J39" s="158">
        <f t="shared" si="2"/>
        <v>43995</v>
      </c>
      <c r="K39" s="185"/>
      <c r="L39" s="186"/>
      <c r="M39" s="157">
        <f t="shared" si="9"/>
        <v>44025</v>
      </c>
      <c r="N39" s="158">
        <f t="shared" si="3"/>
        <v>44025</v>
      </c>
      <c r="O39" s="185"/>
      <c r="P39" s="186"/>
      <c r="Q39" s="134">
        <f t="shared" si="10"/>
        <v>44056</v>
      </c>
      <c r="R39" s="132">
        <f t="shared" si="4"/>
        <v>44056</v>
      </c>
      <c r="S39" s="187"/>
      <c r="T39" s="188"/>
      <c r="U39" s="134">
        <f t="shared" si="11"/>
        <v>44087</v>
      </c>
      <c r="V39" s="132">
        <f t="shared" si="5"/>
        <v>44087</v>
      </c>
      <c r="W39" s="187"/>
      <c r="X39" s="188"/>
      <c r="Y39" s="69"/>
      <c r="AA39" s="70"/>
      <c r="AF39" s="62"/>
      <c r="AG39" s="62"/>
      <c r="AH39" s="62"/>
      <c r="AI39" s="62"/>
      <c r="AJ39" s="62"/>
    </row>
    <row r="40" spans="1:36" s="60" customFormat="1" ht="13.5" customHeight="1">
      <c r="A40" s="134">
        <f t="shared" si="6"/>
        <v>43935</v>
      </c>
      <c r="B40" s="132">
        <f t="shared" si="0"/>
        <v>43935</v>
      </c>
      <c r="C40" s="185"/>
      <c r="D40" s="186"/>
      <c r="E40" s="157">
        <f t="shared" si="7"/>
        <v>43965</v>
      </c>
      <c r="F40" s="158">
        <f t="shared" si="1"/>
        <v>43965</v>
      </c>
      <c r="G40" s="185"/>
      <c r="H40" s="186"/>
      <c r="I40" s="157">
        <f t="shared" si="8"/>
        <v>43996</v>
      </c>
      <c r="J40" s="158">
        <f t="shared" si="2"/>
        <v>43996</v>
      </c>
      <c r="K40" s="185"/>
      <c r="L40" s="186"/>
      <c r="M40" s="159">
        <f t="shared" si="9"/>
        <v>44026</v>
      </c>
      <c r="N40" s="160">
        <f t="shared" si="3"/>
        <v>44026</v>
      </c>
      <c r="O40" s="185"/>
      <c r="P40" s="186"/>
      <c r="Q40" s="134">
        <f t="shared" si="10"/>
        <v>44057</v>
      </c>
      <c r="R40" s="132">
        <f t="shared" si="4"/>
        <v>44057</v>
      </c>
      <c r="S40" s="187"/>
      <c r="T40" s="188"/>
      <c r="U40" s="134">
        <f t="shared" si="11"/>
        <v>44088</v>
      </c>
      <c r="V40" s="132">
        <f t="shared" si="5"/>
        <v>44088</v>
      </c>
      <c r="W40" s="187"/>
      <c r="X40" s="188"/>
      <c r="Y40" s="69"/>
      <c r="AA40" s="70"/>
      <c r="AF40" s="62"/>
      <c r="AG40" s="62"/>
      <c r="AH40" s="62"/>
      <c r="AI40" s="62"/>
      <c r="AJ40" s="62"/>
    </row>
    <row r="41" spans="1:36" s="60" customFormat="1" ht="13.5" customHeight="1">
      <c r="A41" s="157">
        <f t="shared" si="6"/>
        <v>43936</v>
      </c>
      <c r="B41" s="158">
        <f t="shared" si="0"/>
        <v>43936</v>
      </c>
      <c r="C41" s="185"/>
      <c r="D41" s="186"/>
      <c r="E41" s="157">
        <f t="shared" si="7"/>
        <v>43966</v>
      </c>
      <c r="F41" s="158">
        <f t="shared" si="1"/>
        <v>43966</v>
      </c>
      <c r="G41" s="185"/>
      <c r="H41" s="186"/>
      <c r="I41" s="157">
        <f t="shared" si="8"/>
        <v>43997</v>
      </c>
      <c r="J41" s="158">
        <f t="shared" si="2"/>
        <v>43997</v>
      </c>
      <c r="K41" s="185"/>
      <c r="L41" s="186"/>
      <c r="M41" s="157">
        <f t="shared" si="9"/>
        <v>44027</v>
      </c>
      <c r="N41" s="158">
        <f t="shared" si="3"/>
        <v>44027</v>
      </c>
      <c r="O41" s="187"/>
      <c r="P41" s="188"/>
      <c r="Q41" s="134">
        <f t="shared" si="10"/>
        <v>44058</v>
      </c>
      <c r="R41" s="132">
        <f t="shared" si="4"/>
        <v>44058</v>
      </c>
      <c r="S41" s="187"/>
      <c r="T41" s="188"/>
      <c r="U41" s="159">
        <f t="shared" si="11"/>
        <v>44089</v>
      </c>
      <c r="V41" s="160">
        <f t="shared" si="5"/>
        <v>44089</v>
      </c>
      <c r="W41" s="185"/>
      <c r="X41" s="186"/>
      <c r="Y41" s="69"/>
      <c r="AA41" s="70"/>
      <c r="AF41" s="62"/>
      <c r="AG41" s="62"/>
      <c r="AH41" s="62"/>
      <c r="AI41" s="62"/>
      <c r="AJ41" s="62"/>
    </row>
    <row r="42" spans="1:36" s="60" customFormat="1" ht="13.5" customHeight="1">
      <c r="A42" s="157">
        <f t="shared" si="6"/>
        <v>43937</v>
      </c>
      <c r="B42" s="158">
        <f t="shared" si="0"/>
        <v>43937</v>
      </c>
      <c r="C42" s="185"/>
      <c r="D42" s="186"/>
      <c r="E42" s="157">
        <f t="shared" si="7"/>
        <v>43967</v>
      </c>
      <c r="F42" s="158">
        <f t="shared" si="1"/>
        <v>43967</v>
      </c>
      <c r="G42" s="185"/>
      <c r="H42" s="186"/>
      <c r="I42" s="157">
        <f t="shared" si="8"/>
        <v>43998</v>
      </c>
      <c r="J42" s="158">
        <f t="shared" si="2"/>
        <v>43998</v>
      </c>
      <c r="K42" s="185"/>
      <c r="L42" s="186"/>
      <c r="M42" s="157">
        <f t="shared" si="9"/>
        <v>44028</v>
      </c>
      <c r="N42" s="158">
        <f t="shared" si="3"/>
        <v>44028</v>
      </c>
      <c r="O42" s="187"/>
      <c r="P42" s="188"/>
      <c r="Q42" s="134">
        <f t="shared" si="10"/>
        <v>44059</v>
      </c>
      <c r="R42" s="132">
        <f t="shared" si="4"/>
        <v>44059</v>
      </c>
      <c r="S42" s="187"/>
      <c r="T42" s="188"/>
      <c r="U42" s="157">
        <f t="shared" si="11"/>
        <v>44090</v>
      </c>
      <c r="V42" s="158">
        <f t="shared" si="5"/>
        <v>44090</v>
      </c>
      <c r="W42" s="185"/>
      <c r="X42" s="186"/>
      <c r="Y42" s="69"/>
      <c r="AA42" s="70"/>
      <c r="AF42" s="62"/>
      <c r="AG42" s="62"/>
      <c r="AH42" s="62"/>
      <c r="AI42" s="62"/>
      <c r="AJ42" s="62"/>
    </row>
    <row r="43" spans="1:36" s="60" customFormat="1" ht="13.5" customHeight="1">
      <c r="A43" s="157">
        <f t="shared" si="6"/>
        <v>43938</v>
      </c>
      <c r="B43" s="158">
        <f t="shared" si="0"/>
        <v>43938</v>
      </c>
      <c r="C43" s="185"/>
      <c r="D43" s="186"/>
      <c r="E43" s="157">
        <f t="shared" si="7"/>
        <v>43968</v>
      </c>
      <c r="F43" s="158">
        <f t="shared" si="1"/>
        <v>43968</v>
      </c>
      <c r="G43" s="185"/>
      <c r="H43" s="186"/>
      <c r="I43" s="157">
        <f t="shared" si="8"/>
        <v>43999</v>
      </c>
      <c r="J43" s="158">
        <f t="shared" si="2"/>
        <v>43999</v>
      </c>
      <c r="K43" s="185"/>
      <c r="L43" s="186"/>
      <c r="M43" s="157">
        <f t="shared" si="9"/>
        <v>44029</v>
      </c>
      <c r="N43" s="158">
        <f t="shared" si="3"/>
        <v>44029</v>
      </c>
      <c r="O43" s="187"/>
      <c r="P43" s="188"/>
      <c r="Q43" s="134">
        <f t="shared" si="10"/>
        <v>44060</v>
      </c>
      <c r="R43" s="132">
        <f t="shared" si="4"/>
        <v>44060</v>
      </c>
      <c r="S43" s="187"/>
      <c r="T43" s="188"/>
      <c r="U43" s="157">
        <f t="shared" si="11"/>
        <v>44091</v>
      </c>
      <c r="V43" s="158">
        <f t="shared" si="5"/>
        <v>44091</v>
      </c>
      <c r="W43" s="185"/>
      <c r="X43" s="186"/>
      <c r="Y43" s="69"/>
      <c r="AA43" s="70"/>
      <c r="AF43" s="62"/>
      <c r="AG43" s="62"/>
      <c r="AH43" s="62"/>
      <c r="AI43" s="62"/>
      <c r="AJ43" s="62"/>
    </row>
    <row r="44" spans="1:36" s="60" customFormat="1" ht="13.5" customHeight="1">
      <c r="A44" s="157">
        <f t="shared" si="6"/>
        <v>43939</v>
      </c>
      <c r="B44" s="158">
        <f t="shared" si="0"/>
        <v>43939</v>
      </c>
      <c r="C44" s="185"/>
      <c r="D44" s="186"/>
      <c r="E44" s="157">
        <f t="shared" si="7"/>
        <v>43969</v>
      </c>
      <c r="F44" s="158">
        <f t="shared" si="1"/>
        <v>43969</v>
      </c>
      <c r="G44" s="185"/>
      <c r="H44" s="186"/>
      <c r="I44" s="157">
        <f t="shared" si="8"/>
        <v>44000</v>
      </c>
      <c r="J44" s="158">
        <f t="shared" si="2"/>
        <v>44000</v>
      </c>
      <c r="K44" s="185"/>
      <c r="L44" s="186"/>
      <c r="M44" s="157">
        <f t="shared" si="9"/>
        <v>44030</v>
      </c>
      <c r="N44" s="158">
        <f t="shared" si="3"/>
        <v>44030</v>
      </c>
      <c r="O44" s="187"/>
      <c r="P44" s="188"/>
      <c r="Q44" s="134">
        <f t="shared" si="10"/>
        <v>44061</v>
      </c>
      <c r="R44" s="132">
        <f t="shared" si="4"/>
        <v>44061</v>
      </c>
      <c r="S44" s="187"/>
      <c r="T44" s="188"/>
      <c r="U44" s="157">
        <f t="shared" si="11"/>
        <v>44092</v>
      </c>
      <c r="V44" s="158">
        <f t="shared" si="5"/>
        <v>44092</v>
      </c>
      <c r="W44" s="185"/>
      <c r="X44" s="186"/>
      <c r="Y44" s="69"/>
      <c r="AA44" s="70"/>
      <c r="AF44" s="62"/>
      <c r="AG44" s="62"/>
      <c r="AH44" s="62"/>
      <c r="AI44" s="62"/>
      <c r="AJ44" s="62"/>
    </row>
    <row r="45" spans="1:36" s="60" customFormat="1" ht="13.5" customHeight="1">
      <c r="A45" s="157">
        <f t="shared" si="6"/>
        <v>43940</v>
      </c>
      <c r="B45" s="158">
        <f t="shared" si="0"/>
        <v>43940</v>
      </c>
      <c r="C45" s="185"/>
      <c r="D45" s="186"/>
      <c r="E45" s="157">
        <f t="shared" si="7"/>
        <v>43970</v>
      </c>
      <c r="F45" s="158">
        <f t="shared" si="1"/>
        <v>43970</v>
      </c>
      <c r="G45" s="185"/>
      <c r="H45" s="186"/>
      <c r="I45" s="157">
        <f t="shared" si="8"/>
        <v>44001</v>
      </c>
      <c r="J45" s="158">
        <f t="shared" si="2"/>
        <v>44001</v>
      </c>
      <c r="K45" s="185"/>
      <c r="L45" s="186"/>
      <c r="M45" s="157">
        <f t="shared" si="9"/>
        <v>44031</v>
      </c>
      <c r="N45" s="158">
        <f t="shared" si="3"/>
        <v>44031</v>
      </c>
      <c r="O45" s="187"/>
      <c r="P45" s="188"/>
      <c r="Q45" s="134">
        <f t="shared" si="10"/>
        <v>44062</v>
      </c>
      <c r="R45" s="132">
        <f t="shared" si="4"/>
        <v>44062</v>
      </c>
      <c r="S45" s="187"/>
      <c r="T45" s="188"/>
      <c r="U45" s="157">
        <f t="shared" si="11"/>
        <v>44093</v>
      </c>
      <c r="V45" s="158">
        <f t="shared" si="5"/>
        <v>44093</v>
      </c>
      <c r="W45" s="185"/>
      <c r="X45" s="186"/>
      <c r="Y45" s="69"/>
      <c r="AA45" s="70"/>
      <c r="AF45" s="62"/>
      <c r="AG45" s="62"/>
      <c r="AH45" s="62"/>
      <c r="AI45" s="62"/>
      <c r="AJ45" s="62"/>
    </row>
    <row r="46" spans="1:36" s="60" customFormat="1" ht="13.5" customHeight="1">
      <c r="A46" s="157">
        <f t="shared" si="6"/>
        <v>43941</v>
      </c>
      <c r="B46" s="158">
        <f t="shared" si="0"/>
        <v>43941</v>
      </c>
      <c r="C46" s="185"/>
      <c r="D46" s="186"/>
      <c r="E46" s="157">
        <f t="shared" si="7"/>
        <v>43971</v>
      </c>
      <c r="F46" s="158">
        <f t="shared" si="1"/>
        <v>43971</v>
      </c>
      <c r="G46" s="185"/>
      <c r="H46" s="186"/>
      <c r="I46" s="157">
        <f t="shared" si="8"/>
        <v>44002</v>
      </c>
      <c r="J46" s="158">
        <f t="shared" si="2"/>
        <v>44002</v>
      </c>
      <c r="K46" s="185"/>
      <c r="L46" s="186"/>
      <c r="M46" s="157">
        <f t="shared" si="9"/>
        <v>44032</v>
      </c>
      <c r="N46" s="158">
        <f t="shared" si="3"/>
        <v>44032</v>
      </c>
      <c r="O46" s="187"/>
      <c r="P46" s="188"/>
      <c r="Q46" s="134">
        <f t="shared" si="10"/>
        <v>44063</v>
      </c>
      <c r="R46" s="132">
        <f t="shared" si="4"/>
        <v>44063</v>
      </c>
      <c r="S46" s="187"/>
      <c r="T46" s="188"/>
      <c r="U46" s="157">
        <f t="shared" si="11"/>
        <v>44094</v>
      </c>
      <c r="V46" s="158">
        <f t="shared" si="5"/>
        <v>44094</v>
      </c>
      <c r="W46" s="185"/>
      <c r="X46" s="186"/>
      <c r="Y46" s="69"/>
      <c r="AA46" s="70"/>
      <c r="AF46" s="62"/>
      <c r="AG46" s="62"/>
      <c r="AH46" s="62"/>
      <c r="AI46" s="62"/>
      <c r="AJ46" s="62"/>
    </row>
    <row r="47" spans="1:36" s="60" customFormat="1" ht="13.5" customHeight="1">
      <c r="A47" s="157">
        <f t="shared" si="6"/>
        <v>43942</v>
      </c>
      <c r="B47" s="158">
        <f t="shared" si="0"/>
        <v>43942</v>
      </c>
      <c r="C47" s="185"/>
      <c r="D47" s="186"/>
      <c r="E47" s="157">
        <f t="shared" si="7"/>
        <v>43972</v>
      </c>
      <c r="F47" s="158">
        <f t="shared" si="1"/>
        <v>43972</v>
      </c>
      <c r="G47" s="185"/>
      <c r="H47" s="186"/>
      <c r="I47" s="157">
        <f t="shared" si="8"/>
        <v>44003</v>
      </c>
      <c r="J47" s="158">
        <f t="shared" si="2"/>
        <v>44003</v>
      </c>
      <c r="K47" s="185"/>
      <c r="L47" s="186"/>
      <c r="M47" s="157">
        <f t="shared" si="9"/>
        <v>44033</v>
      </c>
      <c r="N47" s="158">
        <f t="shared" si="3"/>
        <v>44033</v>
      </c>
      <c r="O47" s="187"/>
      <c r="P47" s="188"/>
      <c r="Q47" s="134">
        <f t="shared" si="10"/>
        <v>44064</v>
      </c>
      <c r="R47" s="132">
        <f t="shared" si="4"/>
        <v>44064</v>
      </c>
      <c r="S47" s="187"/>
      <c r="T47" s="188"/>
      <c r="U47" s="157">
        <f t="shared" si="11"/>
        <v>44095</v>
      </c>
      <c r="V47" s="158">
        <f t="shared" si="5"/>
        <v>44095</v>
      </c>
      <c r="W47" s="185"/>
      <c r="X47" s="186"/>
      <c r="Y47" s="69"/>
      <c r="AA47" s="70"/>
      <c r="AF47" s="62"/>
      <c r="AG47" s="62"/>
      <c r="AH47" s="62"/>
      <c r="AI47" s="62"/>
      <c r="AJ47" s="62"/>
    </row>
    <row r="48" spans="1:36" s="60" customFormat="1" ht="13.5" customHeight="1">
      <c r="A48" s="157">
        <f t="shared" si="6"/>
        <v>43943</v>
      </c>
      <c r="B48" s="158">
        <f t="shared" si="0"/>
        <v>43943</v>
      </c>
      <c r="C48" s="185"/>
      <c r="D48" s="186"/>
      <c r="E48" s="157">
        <f t="shared" si="7"/>
        <v>43973</v>
      </c>
      <c r="F48" s="158">
        <f t="shared" si="1"/>
        <v>43973</v>
      </c>
      <c r="G48" s="185"/>
      <c r="H48" s="186"/>
      <c r="I48" s="157">
        <f t="shared" si="8"/>
        <v>44004</v>
      </c>
      <c r="J48" s="158">
        <f t="shared" si="2"/>
        <v>44004</v>
      </c>
      <c r="K48" s="185"/>
      <c r="L48" s="186"/>
      <c r="M48" s="157">
        <f t="shared" si="9"/>
        <v>44034</v>
      </c>
      <c r="N48" s="158">
        <f t="shared" si="3"/>
        <v>44034</v>
      </c>
      <c r="O48" s="187"/>
      <c r="P48" s="188"/>
      <c r="Q48" s="134">
        <f t="shared" si="10"/>
        <v>44065</v>
      </c>
      <c r="R48" s="132">
        <f t="shared" si="4"/>
        <v>44065</v>
      </c>
      <c r="S48" s="187"/>
      <c r="T48" s="188"/>
      <c r="U48" s="159">
        <f t="shared" si="11"/>
        <v>44096</v>
      </c>
      <c r="V48" s="160">
        <f t="shared" si="5"/>
        <v>44096</v>
      </c>
      <c r="W48" s="185"/>
      <c r="X48" s="186"/>
      <c r="Y48" s="69"/>
      <c r="AA48" s="70"/>
      <c r="AF48" s="62"/>
      <c r="AG48" s="62"/>
      <c r="AH48" s="62"/>
      <c r="AI48" s="62"/>
      <c r="AJ48" s="62"/>
    </row>
    <row r="49" spans="1:36" s="60" customFormat="1" ht="13.5" customHeight="1">
      <c r="A49" s="157">
        <f t="shared" si="6"/>
        <v>43944</v>
      </c>
      <c r="B49" s="158">
        <f t="shared" si="0"/>
        <v>43944</v>
      </c>
      <c r="C49" s="185"/>
      <c r="D49" s="186"/>
      <c r="E49" s="157">
        <f t="shared" si="7"/>
        <v>43974</v>
      </c>
      <c r="F49" s="158">
        <f t="shared" si="1"/>
        <v>43974</v>
      </c>
      <c r="G49" s="185"/>
      <c r="H49" s="186"/>
      <c r="I49" s="157">
        <f t="shared" si="8"/>
        <v>44005</v>
      </c>
      <c r="J49" s="158">
        <f t="shared" si="2"/>
        <v>44005</v>
      </c>
      <c r="K49" s="185"/>
      <c r="L49" s="186"/>
      <c r="M49" s="157">
        <f t="shared" si="9"/>
        <v>44035</v>
      </c>
      <c r="N49" s="158">
        <f t="shared" si="3"/>
        <v>44035</v>
      </c>
      <c r="O49" s="187"/>
      <c r="P49" s="188"/>
      <c r="Q49" s="134">
        <f t="shared" si="10"/>
        <v>44066</v>
      </c>
      <c r="R49" s="132">
        <f t="shared" si="4"/>
        <v>44066</v>
      </c>
      <c r="S49" s="187"/>
      <c r="T49" s="188"/>
      <c r="U49" s="157">
        <f t="shared" si="11"/>
        <v>44097</v>
      </c>
      <c r="V49" s="158">
        <f t="shared" si="5"/>
        <v>44097</v>
      </c>
      <c r="W49" s="185"/>
      <c r="X49" s="186"/>
      <c r="Y49" s="69"/>
      <c r="AA49" s="70"/>
      <c r="AF49" s="62"/>
      <c r="AG49" s="62"/>
      <c r="AH49" s="62"/>
      <c r="AI49" s="62"/>
      <c r="AJ49" s="62"/>
    </row>
    <row r="50" spans="1:36" s="60" customFormat="1" ht="13.5" customHeight="1">
      <c r="A50" s="157">
        <f t="shared" si="6"/>
        <v>43945</v>
      </c>
      <c r="B50" s="158">
        <f t="shared" si="0"/>
        <v>43945</v>
      </c>
      <c r="C50" s="185"/>
      <c r="D50" s="186"/>
      <c r="E50" s="157">
        <f t="shared" si="7"/>
        <v>43975</v>
      </c>
      <c r="F50" s="158">
        <f t="shared" si="1"/>
        <v>43975</v>
      </c>
      <c r="G50" s="185"/>
      <c r="H50" s="186"/>
      <c r="I50" s="157">
        <f t="shared" si="8"/>
        <v>44006</v>
      </c>
      <c r="J50" s="158">
        <f t="shared" si="2"/>
        <v>44006</v>
      </c>
      <c r="K50" s="185"/>
      <c r="L50" s="186"/>
      <c r="M50" s="157">
        <f t="shared" si="9"/>
        <v>44036</v>
      </c>
      <c r="N50" s="158">
        <f t="shared" si="3"/>
        <v>44036</v>
      </c>
      <c r="O50" s="187"/>
      <c r="P50" s="188"/>
      <c r="Q50" s="134">
        <f t="shared" si="10"/>
        <v>44067</v>
      </c>
      <c r="R50" s="132">
        <f t="shared" si="4"/>
        <v>44067</v>
      </c>
      <c r="S50" s="187"/>
      <c r="T50" s="188"/>
      <c r="U50" s="157">
        <f t="shared" si="11"/>
        <v>44098</v>
      </c>
      <c r="V50" s="158">
        <f t="shared" si="5"/>
        <v>44098</v>
      </c>
      <c r="W50" s="185"/>
      <c r="X50" s="186"/>
      <c r="Y50" s="69"/>
      <c r="AA50" s="70"/>
      <c r="AF50" s="62"/>
      <c r="AG50" s="62"/>
      <c r="AH50" s="62"/>
      <c r="AI50" s="62"/>
      <c r="AJ50" s="62"/>
    </row>
    <row r="51" spans="1:36" s="60" customFormat="1" ht="13.5" customHeight="1">
      <c r="A51" s="157">
        <f t="shared" si="6"/>
        <v>43946</v>
      </c>
      <c r="B51" s="158">
        <f t="shared" si="0"/>
        <v>43946</v>
      </c>
      <c r="C51" s="185"/>
      <c r="D51" s="186"/>
      <c r="E51" s="157">
        <f t="shared" si="7"/>
        <v>43976</v>
      </c>
      <c r="F51" s="158">
        <f t="shared" si="1"/>
        <v>43976</v>
      </c>
      <c r="G51" s="185"/>
      <c r="H51" s="186"/>
      <c r="I51" s="157">
        <f t="shared" si="8"/>
        <v>44007</v>
      </c>
      <c r="J51" s="158">
        <f t="shared" si="2"/>
        <v>44007</v>
      </c>
      <c r="K51" s="185"/>
      <c r="L51" s="186"/>
      <c r="M51" s="157">
        <f t="shared" si="9"/>
        <v>44037</v>
      </c>
      <c r="N51" s="158">
        <f t="shared" si="3"/>
        <v>44037</v>
      </c>
      <c r="O51" s="187"/>
      <c r="P51" s="188"/>
      <c r="Q51" s="134">
        <f t="shared" si="10"/>
        <v>44068</v>
      </c>
      <c r="R51" s="132">
        <f t="shared" si="4"/>
        <v>44068</v>
      </c>
      <c r="S51" s="187"/>
      <c r="T51" s="188"/>
      <c r="U51" s="157">
        <f t="shared" si="11"/>
        <v>44099</v>
      </c>
      <c r="V51" s="158">
        <f t="shared" si="5"/>
        <v>44099</v>
      </c>
      <c r="W51" s="185"/>
      <c r="X51" s="186"/>
      <c r="Y51" s="69"/>
      <c r="AA51" s="70"/>
      <c r="AF51" s="62"/>
      <c r="AG51" s="62"/>
      <c r="AH51" s="62"/>
      <c r="AI51" s="62"/>
      <c r="AJ51" s="62"/>
    </row>
    <row r="52" spans="1:36" s="60" customFormat="1" ht="13.5" customHeight="1">
      <c r="A52" s="157">
        <f t="shared" si="6"/>
        <v>43947</v>
      </c>
      <c r="B52" s="158">
        <f t="shared" si="0"/>
        <v>43947</v>
      </c>
      <c r="C52" s="185"/>
      <c r="D52" s="186"/>
      <c r="E52" s="157">
        <f t="shared" si="7"/>
        <v>43977</v>
      </c>
      <c r="F52" s="158">
        <f t="shared" si="1"/>
        <v>43977</v>
      </c>
      <c r="G52" s="185"/>
      <c r="H52" s="186"/>
      <c r="I52" s="157">
        <f t="shared" si="8"/>
        <v>44008</v>
      </c>
      <c r="J52" s="158">
        <f t="shared" si="2"/>
        <v>44008</v>
      </c>
      <c r="K52" s="185"/>
      <c r="L52" s="186"/>
      <c r="M52" s="157">
        <f t="shared" si="9"/>
        <v>44038</v>
      </c>
      <c r="N52" s="158">
        <f t="shared" si="3"/>
        <v>44038</v>
      </c>
      <c r="O52" s="187"/>
      <c r="P52" s="188"/>
      <c r="Q52" s="134">
        <f t="shared" si="10"/>
        <v>44069</v>
      </c>
      <c r="R52" s="132">
        <f t="shared" si="4"/>
        <v>44069</v>
      </c>
      <c r="S52" s="187"/>
      <c r="T52" s="188"/>
      <c r="U52" s="157">
        <f t="shared" si="11"/>
        <v>44100</v>
      </c>
      <c r="V52" s="158">
        <f t="shared" si="5"/>
        <v>44100</v>
      </c>
      <c r="W52" s="185"/>
      <c r="X52" s="186"/>
      <c r="Y52" s="69"/>
      <c r="AA52" s="70"/>
      <c r="AF52" s="62"/>
      <c r="AG52" s="62"/>
      <c r="AH52" s="62"/>
      <c r="AI52" s="62"/>
      <c r="AJ52" s="62"/>
    </row>
    <row r="53" spans="1:36" s="60" customFormat="1" ht="13.5" customHeight="1">
      <c r="A53" s="157">
        <f t="shared" si="6"/>
        <v>43948</v>
      </c>
      <c r="B53" s="158">
        <f t="shared" si="0"/>
        <v>43948</v>
      </c>
      <c r="C53" s="185"/>
      <c r="D53" s="186"/>
      <c r="E53" s="157">
        <f t="shared" si="7"/>
        <v>43978</v>
      </c>
      <c r="F53" s="158">
        <f t="shared" si="1"/>
        <v>43978</v>
      </c>
      <c r="G53" s="185"/>
      <c r="H53" s="186"/>
      <c r="I53" s="157">
        <f t="shared" si="8"/>
        <v>44009</v>
      </c>
      <c r="J53" s="158">
        <f t="shared" si="2"/>
        <v>44009</v>
      </c>
      <c r="K53" s="185"/>
      <c r="L53" s="186"/>
      <c r="M53" s="157">
        <f t="shared" si="9"/>
        <v>44039</v>
      </c>
      <c r="N53" s="158">
        <f t="shared" si="3"/>
        <v>44039</v>
      </c>
      <c r="O53" s="187"/>
      <c r="P53" s="188"/>
      <c r="Q53" s="134">
        <f t="shared" si="10"/>
        <v>44070</v>
      </c>
      <c r="R53" s="132">
        <f t="shared" si="4"/>
        <v>44070</v>
      </c>
      <c r="S53" s="187"/>
      <c r="T53" s="188"/>
      <c r="U53" s="157">
        <f t="shared" si="11"/>
        <v>44101</v>
      </c>
      <c r="V53" s="158">
        <f t="shared" si="5"/>
        <v>44101</v>
      </c>
      <c r="W53" s="185"/>
      <c r="X53" s="186"/>
      <c r="Y53" s="69"/>
      <c r="AA53" s="70"/>
      <c r="AF53" s="62"/>
      <c r="AG53" s="62"/>
      <c r="AH53" s="62"/>
      <c r="AI53" s="62"/>
      <c r="AJ53" s="62"/>
    </row>
    <row r="54" spans="1:36" s="60" customFormat="1" ht="13.5" customHeight="1">
      <c r="A54" s="159">
        <f t="shared" si="6"/>
        <v>43949</v>
      </c>
      <c r="B54" s="160">
        <f t="shared" si="0"/>
        <v>43949</v>
      </c>
      <c r="C54" s="185"/>
      <c r="D54" s="186"/>
      <c r="E54" s="157">
        <f t="shared" si="7"/>
        <v>43979</v>
      </c>
      <c r="F54" s="158">
        <f t="shared" si="1"/>
        <v>43979</v>
      </c>
      <c r="G54" s="185"/>
      <c r="H54" s="186"/>
      <c r="I54" s="157">
        <f t="shared" si="8"/>
        <v>44010</v>
      </c>
      <c r="J54" s="158">
        <f t="shared" si="2"/>
        <v>44010</v>
      </c>
      <c r="K54" s="185"/>
      <c r="L54" s="186"/>
      <c r="M54" s="157">
        <f t="shared" si="9"/>
        <v>44040</v>
      </c>
      <c r="N54" s="158">
        <f t="shared" si="3"/>
        <v>44040</v>
      </c>
      <c r="O54" s="187"/>
      <c r="P54" s="188"/>
      <c r="Q54" s="134">
        <f t="shared" si="10"/>
        <v>44071</v>
      </c>
      <c r="R54" s="132">
        <f t="shared" si="4"/>
        <v>44071</v>
      </c>
      <c r="S54" s="187"/>
      <c r="T54" s="188"/>
      <c r="U54" s="157">
        <f t="shared" si="11"/>
        <v>44102</v>
      </c>
      <c r="V54" s="158">
        <f t="shared" si="5"/>
        <v>44102</v>
      </c>
      <c r="W54" s="185"/>
      <c r="X54" s="186"/>
      <c r="Y54" s="69"/>
      <c r="AA54" s="70"/>
      <c r="AF54" s="62"/>
      <c r="AG54" s="62"/>
      <c r="AH54" s="62"/>
      <c r="AI54" s="62"/>
      <c r="AJ54" s="62"/>
    </row>
    <row r="55" spans="1:36" s="60" customFormat="1" ht="13.5" customHeight="1">
      <c r="A55" s="157">
        <f t="shared" si="6"/>
        <v>43950</v>
      </c>
      <c r="B55" s="158">
        <f t="shared" si="0"/>
        <v>43950</v>
      </c>
      <c r="C55" s="185"/>
      <c r="D55" s="186"/>
      <c r="E55" s="157">
        <f t="shared" si="7"/>
        <v>43980</v>
      </c>
      <c r="F55" s="158">
        <f t="shared" si="1"/>
        <v>43980</v>
      </c>
      <c r="G55" s="185"/>
      <c r="H55" s="186"/>
      <c r="I55" s="157">
        <f t="shared" si="8"/>
        <v>44011</v>
      </c>
      <c r="J55" s="158">
        <f t="shared" si="2"/>
        <v>44011</v>
      </c>
      <c r="K55" s="185"/>
      <c r="L55" s="186"/>
      <c r="M55" s="157">
        <f t="shared" si="9"/>
        <v>44041</v>
      </c>
      <c r="N55" s="158">
        <f t="shared" si="3"/>
        <v>44041</v>
      </c>
      <c r="O55" s="187"/>
      <c r="P55" s="188"/>
      <c r="Q55" s="134">
        <f t="shared" si="10"/>
        <v>44072</v>
      </c>
      <c r="R55" s="132">
        <f t="shared" si="4"/>
        <v>44072</v>
      </c>
      <c r="S55" s="187"/>
      <c r="T55" s="188"/>
      <c r="U55" s="157">
        <f t="shared" si="11"/>
        <v>44103</v>
      </c>
      <c r="V55" s="158">
        <f t="shared" si="5"/>
        <v>44103</v>
      </c>
      <c r="W55" s="185"/>
      <c r="X55" s="186"/>
      <c r="Y55" s="69"/>
      <c r="AA55" s="70"/>
      <c r="AF55" s="62"/>
      <c r="AG55" s="62"/>
      <c r="AH55" s="62"/>
      <c r="AI55" s="62"/>
      <c r="AJ55" s="62"/>
    </row>
    <row r="56" spans="1:36" s="60" customFormat="1" ht="13.5" customHeight="1">
      <c r="A56" s="157">
        <f t="shared" si="6"/>
        <v>43951</v>
      </c>
      <c r="B56" s="158">
        <f t="shared" si="0"/>
        <v>43951</v>
      </c>
      <c r="C56" s="185"/>
      <c r="D56" s="186"/>
      <c r="E56" s="157">
        <f t="shared" si="7"/>
        <v>43981</v>
      </c>
      <c r="F56" s="158">
        <f t="shared" si="1"/>
        <v>43981</v>
      </c>
      <c r="G56" s="185"/>
      <c r="H56" s="186"/>
      <c r="I56" s="157">
        <f t="shared" si="8"/>
        <v>44012</v>
      </c>
      <c r="J56" s="158">
        <f t="shared" si="2"/>
        <v>44012</v>
      </c>
      <c r="K56" s="185"/>
      <c r="L56" s="186"/>
      <c r="M56" s="157">
        <f t="shared" si="9"/>
        <v>44042</v>
      </c>
      <c r="N56" s="158">
        <f t="shared" si="3"/>
        <v>44042</v>
      </c>
      <c r="O56" s="187"/>
      <c r="P56" s="188"/>
      <c r="Q56" s="134">
        <f t="shared" si="10"/>
        <v>44073</v>
      </c>
      <c r="R56" s="132">
        <f t="shared" si="4"/>
        <v>44073</v>
      </c>
      <c r="S56" s="187"/>
      <c r="T56" s="188"/>
      <c r="U56" s="157">
        <f t="shared" si="11"/>
        <v>44104</v>
      </c>
      <c r="V56" s="158">
        <f t="shared" si="5"/>
        <v>44104</v>
      </c>
      <c r="W56" s="185"/>
      <c r="X56" s="186"/>
      <c r="Y56" s="70"/>
      <c r="AA56" s="74"/>
      <c r="AF56" s="62"/>
      <c r="AG56" s="62"/>
      <c r="AH56" s="62"/>
      <c r="AI56" s="62"/>
      <c r="AJ56" s="62"/>
    </row>
    <row r="57" spans="1:40" s="43" customFormat="1" ht="27.75" customHeight="1">
      <c r="A57" s="180" t="s">
        <v>252</v>
      </c>
      <c r="B57" s="181"/>
      <c r="C57" s="181"/>
      <c r="D57" s="181"/>
      <c r="E57" s="181"/>
      <c r="F57" s="181"/>
      <c r="G57" s="181"/>
      <c r="H57" s="181"/>
      <c r="I57" s="181"/>
      <c r="J57" s="181"/>
      <c r="K57" s="181"/>
      <c r="L57" s="181"/>
      <c r="M57" s="181"/>
      <c r="N57" s="181"/>
      <c r="O57" s="181"/>
      <c r="P57" s="181"/>
      <c r="Q57" s="181"/>
      <c r="R57" s="181"/>
      <c r="S57" s="181"/>
      <c r="T57" s="181"/>
      <c r="U57" s="181"/>
      <c r="V57" s="181"/>
      <c r="W57" s="181"/>
      <c r="X57" s="53"/>
      <c r="Z57" s="44"/>
      <c r="AE57" s="44"/>
      <c r="AJ57" s="45"/>
      <c r="AK57" s="45"/>
      <c r="AL57" s="45"/>
      <c r="AM57" s="45"/>
      <c r="AN57" s="45"/>
    </row>
    <row r="58" spans="1:40" s="59" customFormat="1" ht="92.25" customHeight="1">
      <c r="A58" s="182"/>
      <c r="B58" s="183"/>
      <c r="C58" s="183"/>
      <c r="D58" s="183"/>
      <c r="E58" s="183"/>
      <c r="F58" s="183"/>
      <c r="G58" s="183"/>
      <c r="H58" s="183"/>
      <c r="I58" s="183"/>
      <c r="J58" s="183"/>
      <c r="K58" s="183"/>
      <c r="L58" s="183"/>
      <c r="M58" s="183"/>
      <c r="N58" s="183"/>
      <c r="O58" s="183"/>
      <c r="P58" s="183"/>
      <c r="Q58" s="183"/>
      <c r="R58" s="183"/>
      <c r="S58" s="183"/>
      <c r="T58" s="183"/>
      <c r="U58" s="183"/>
      <c r="V58" s="183"/>
      <c r="W58" s="183"/>
      <c r="X58" s="184"/>
      <c r="Z58" s="75"/>
      <c r="AE58" s="75"/>
      <c r="AJ58" s="76"/>
      <c r="AK58" s="76"/>
      <c r="AL58" s="76"/>
      <c r="AM58" s="76"/>
      <c r="AN58" s="76"/>
    </row>
    <row r="59" spans="1:40" s="78" customFormat="1" ht="23.25" customHeight="1">
      <c r="A59" s="77"/>
      <c r="B59" s="189" t="s">
        <v>228</v>
      </c>
      <c r="C59" s="189"/>
      <c r="D59" s="189"/>
      <c r="E59" s="189"/>
      <c r="F59" s="189"/>
      <c r="G59" s="189"/>
      <c r="H59" s="189"/>
      <c r="I59" s="189"/>
      <c r="J59" s="189"/>
      <c r="K59" s="189"/>
      <c r="L59" s="189"/>
      <c r="M59" s="189"/>
      <c r="N59" s="189"/>
      <c r="O59" s="189"/>
      <c r="P59" s="189"/>
      <c r="Q59" s="189"/>
      <c r="R59" s="189"/>
      <c r="S59" s="189"/>
      <c r="T59" s="189"/>
      <c r="U59" s="189"/>
      <c r="V59" s="189"/>
      <c r="W59" s="189"/>
      <c r="X59" s="189"/>
      <c r="Z59" s="79"/>
      <c r="AE59" s="79"/>
      <c r="AJ59" s="80"/>
      <c r="AK59" s="80"/>
      <c r="AL59" s="80"/>
      <c r="AM59" s="80"/>
      <c r="AN59" s="80"/>
    </row>
    <row r="60" ht="2.25" customHeight="1"/>
    <row r="61" ht="21" customHeight="1" hidden="1">
      <c r="A61" s="67"/>
    </row>
    <row r="62" spans="11:40" s="67" customFormat="1" ht="24" customHeight="1" hidden="1">
      <c r="K62" s="81"/>
      <c r="L62" s="81"/>
      <c r="S62" s="81"/>
      <c r="T62" s="81"/>
      <c r="W62" s="81"/>
      <c r="X62" s="81"/>
      <c r="Z62" s="81"/>
      <c r="AE62" s="81"/>
      <c r="AJ62" s="68"/>
      <c r="AK62" s="68"/>
      <c r="AL62" s="68"/>
      <c r="AM62" s="68"/>
      <c r="AN62" s="68"/>
    </row>
    <row r="63" spans="11:40" s="67" customFormat="1" ht="24" customHeight="1" hidden="1">
      <c r="K63" s="81"/>
      <c r="L63" s="81"/>
      <c r="S63" s="81"/>
      <c r="T63" s="81"/>
      <c r="W63" s="81"/>
      <c r="X63" s="81"/>
      <c r="Z63" s="81"/>
      <c r="AE63" s="81"/>
      <c r="AJ63" s="68"/>
      <c r="AK63" s="68"/>
      <c r="AL63" s="68"/>
      <c r="AM63" s="68"/>
      <c r="AN63" s="68"/>
    </row>
    <row r="64" spans="11:40" s="67" customFormat="1" ht="24" customHeight="1" hidden="1">
      <c r="K64" s="81"/>
      <c r="L64" s="81"/>
      <c r="S64" s="81"/>
      <c r="T64" s="81"/>
      <c r="W64" s="81"/>
      <c r="X64" s="81"/>
      <c r="Z64" s="81"/>
      <c r="AE64" s="81"/>
      <c r="AJ64" s="68"/>
      <c r="AK64" s="68"/>
      <c r="AL64" s="68"/>
      <c r="AM64" s="68"/>
      <c r="AN64" s="68"/>
    </row>
    <row r="65" spans="11:40" s="67" customFormat="1" ht="24" customHeight="1" hidden="1">
      <c r="K65" s="81"/>
      <c r="L65" s="81"/>
      <c r="S65" s="81"/>
      <c r="T65" s="81"/>
      <c r="W65" s="81"/>
      <c r="X65" s="81"/>
      <c r="Z65" s="81"/>
      <c r="AE65" s="81"/>
      <c r="AJ65" s="68"/>
      <c r="AK65" s="68"/>
      <c r="AL65" s="68"/>
      <c r="AM65" s="68"/>
      <c r="AN65" s="68"/>
    </row>
    <row r="66" spans="11:40" s="67" customFormat="1" ht="24" customHeight="1" hidden="1">
      <c r="K66" s="81"/>
      <c r="L66" s="81"/>
      <c r="S66" s="81"/>
      <c r="T66" s="81"/>
      <c r="W66" s="81"/>
      <c r="X66" s="81"/>
      <c r="Z66" s="81"/>
      <c r="AE66" s="81"/>
      <c r="AJ66" s="68"/>
      <c r="AK66" s="68"/>
      <c r="AL66" s="68"/>
      <c r="AM66" s="68"/>
      <c r="AN66" s="68"/>
    </row>
    <row r="68" ht="24" customHeight="1"/>
    <row r="69" ht="24" customHeight="1"/>
  </sheetData>
  <sheetProtection sheet="1"/>
  <mergeCells count="232">
    <mergeCell ref="G5:H5"/>
    <mergeCell ref="A17:I17"/>
    <mergeCell ref="F1:X1"/>
    <mergeCell ref="F2:X2"/>
    <mergeCell ref="A14:C14"/>
    <mergeCell ref="D14:F14"/>
    <mergeCell ref="I14:P14"/>
    <mergeCell ref="Q9:X9"/>
    <mergeCell ref="L11:P11"/>
    <mergeCell ref="D4:D5"/>
    <mergeCell ref="G4:H4"/>
    <mergeCell ref="A15:B15"/>
    <mergeCell ref="D15:E15"/>
    <mergeCell ref="F15:H15"/>
    <mergeCell ref="E11:J11"/>
    <mergeCell ref="T15:X15"/>
    <mergeCell ref="A12:X12"/>
    <mergeCell ref="Q11:X11"/>
    <mergeCell ref="A11:D11"/>
    <mergeCell ref="J6:X6"/>
    <mergeCell ref="A20:W20"/>
    <mergeCell ref="C21:W21"/>
    <mergeCell ref="A25:D25"/>
    <mergeCell ref="E25:H25"/>
    <mergeCell ref="I25:L25"/>
    <mergeCell ref="M25:P25"/>
    <mergeCell ref="Q25:T25"/>
    <mergeCell ref="U25:X25"/>
    <mergeCell ref="C23:W23"/>
    <mergeCell ref="C22:W22"/>
    <mergeCell ref="C26:D26"/>
    <mergeCell ref="G26:H26"/>
    <mergeCell ref="K26:L26"/>
    <mergeCell ref="O26:P26"/>
    <mergeCell ref="S26:T26"/>
    <mergeCell ref="W26:X26"/>
    <mergeCell ref="C27:D27"/>
    <mergeCell ref="G27:H27"/>
    <mergeCell ref="K27:L27"/>
    <mergeCell ref="O27:P27"/>
    <mergeCell ref="S27:T27"/>
    <mergeCell ref="W27:X27"/>
    <mergeCell ref="C28:D28"/>
    <mergeCell ref="G28:H28"/>
    <mergeCell ref="K28:L28"/>
    <mergeCell ref="O28:P28"/>
    <mergeCell ref="S28:T28"/>
    <mergeCell ref="W28:X28"/>
    <mergeCell ref="C29:D29"/>
    <mergeCell ref="G29:H29"/>
    <mergeCell ref="K29:L29"/>
    <mergeCell ref="O29:P29"/>
    <mergeCell ref="S29:T29"/>
    <mergeCell ref="W29:X29"/>
    <mergeCell ref="C30:D30"/>
    <mergeCell ref="G30:H30"/>
    <mergeCell ref="K30:L30"/>
    <mergeCell ref="O30:P30"/>
    <mergeCell ref="S30:T30"/>
    <mergeCell ref="W30:X30"/>
    <mergeCell ref="C31:D31"/>
    <mergeCell ref="G31:H31"/>
    <mergeCell ref="K31:L31"/>
    <mergeCell ref="O31:P31"/>
    <mergeCell ref="S31:T31"/>
    <mergeCell ref="W31:X31"/>
    <mergeCell ref="C32:D32"/>
    <mergeCell ref="G32:H32"/>
    <mergeCell ref="K32:L32"/>
    <mergeCell ref="O32:P32"/>
    <mergeCell ref="S32:T32"/>
    <mergeCell ref="W32:X32"/>
    <mergeCell ref="C33:D33"/>
    <mergeCell ref="G33:H33"/>
    <mergeCell ref="K33:L33"/>
    <mergeCell ref="O33:P33"/>
    <mergeCell ref="S33:T33"/>
    <mergeCell ref="W33:X33"/>
    <mergeCell ref="C34:D34"/>
    <mergeCell ref="G34:H34"/>
    <mergeCell ref="K34:L34"/>
    <mergeCell ref="O34:P34"/>
    <mergeCell ref="S34:T34"/>
    <mergeCell ref="W34:X34"/>
    <mergeCell ref="C35:D35"/>
    <mergeCell ref="G35:H35"/>
    <mergeCell ref="K35:L35"/>
    <mergeCell ref="O35:P35"/>
    <mergeCell ref="S35:T35"/>
    <mergeCell ref="W35:X35"/>
    <mergeCell ref="C36:D36"/>
    <mergeCell ref="G36:H36"/>
    <mergeCell ref="K36:L36"/>
    <mergeCell ref="O36:P36"/>
    <mergeCell ref="S36:T36"/>
    <mergeCell ref="W36:X36"/>
    <mergeCell ref="C37:D37"/>
    <mergeCell ref="G37:H37"/>
    <mergeCell ref="K37:L37"/>
    <mergeCell ref="O37:P37"/>
    <mergeCell ref="S37:T37"/>
    <mergeCell ref="W37:X37"/>
    <mergeCell ref="C38:D38"/>
    <mergeCell ref="G38:H38"/>
    <mergeCell ref="K38:L38"/>
    <mergeCell ref="O38:P38"/>
    <mergeCell ref="S38:T38"/>
    <mergeCell ref="W38:X38"/>
    <mergeCell ref="C39:D39"/>
    <mergeCell ref="G39:H39"/>
    <mergeCell ref="K39:L39"/>
    <mergeCell ref="O39:P39"/>
    <mergeCell ref="W39:X39"/>
    <mergeCell ref="S39:T39"/>
    <mergeCell ref="C40:D40"/>
    <mergeCell ref="G40:H40"/>
    <mergeCell ref="K40:L40"/>
    <mergeCell ref="O40:P40"/>
    <mergeCell ref="W40:X40"/>
    <mergeCell ref="S40:T40"/>
    <mergeCell ref="C41:D41"/>
    <mergeCell ref="G41:H41"/>
    <mergeCell ref="K41:L41"/>
    <mergeCell ref="O41:P41"/>
    <mergeCell ref="W41:X41"/>
    <mergeCell ref="S41:T41"/>
    <mergeCell ref="C42:D42"/>
    <mergeCell ref="G42:H42"/>
    <mergeCell ref="K42:L42"/>
    <mergeCell ref="O42:P42"/>
    <mergeCell ref="W42:X42"/>
    <mergeCell ref="S42:T42"/>
    <mergeCell ref="C43:D43"/>
    <mergeCell ref="G43:H43"/>
    <mergeCell ref="K43:L43"/>
    <mergeCell ref="O43:P43"/>
    <mergeCell ref="S43:T43"/>
    <mergeCell ref="W43:X43"/>
    <mergeCell ref="C44:D44"/>
    <mergeCell ref="G44:H44"/>
    <mergeCell ref="K44:L44"/>
    <mergeCell ref="O44:P44"/>
    <mergeCell ref="S44:T44"/>
    <mergeCell ref="W44:X44"/>
    <mergeCell ref="C45:D45"/>
    <mergeCell ref="G45:H45"/>
    <mergeCell ref="K45:L45"/>
    <mergeCell ref="O45:P45"/>
    <mergeCell ref="S45:T45"/>
    <mergeCell ref="W45:X45"/>
    <mergeCell ref="C46:D46"/>
    <mergeCell ref="G46:H46"/>
    <mergeCell ref="K46:L46"/>
    <mergeCell ref="O46:P46"/>
    <mergeCell ref="S46:T46"/>
    <mergeCell ref="W46:X46"/>
    <mergeCell ref="C47:D47"/>
    <mergeCell ref="G47:H47"/>
    <mergeCell ref="K47:L47"/>
    <mergeCell ref="O47:P47"/>
    <mergeCell ref="S47:T47"/>
    <mergeCell ref="W47:X47"/>
    <mergeCell ref="C48:D48"/>
    <mergeCell ref="G48:H48"/>
    <mergeCell ref="K48:L48"/>
    <mergeCell ref="O48:P48"/>
    <mergeCell ref="S48:T48"/>
    <mergeCell ref="W48:X48"/>
    <mergeCell ref="C49:D49"/>
    <mergeCell ref="G49:H49"/>
    <mergeCell ref="K49:L49"/>
    <mergeCell ref="O49:P49"/>
    <mergeCell ref="S49:T49"/>
    <mergeCell ref="W49:X49"/>
    <mergeCell ref="C50:D50"/>
    <mergeCell ref="G50:H50"/>
    <mergeCell ref="K50:L50"/>
    <mergeCell ref="O50:P50"/>
    <mergeCell ref="S50:T50"/>
    <mergeCell ref="W50:X50"/>
    <mergeCell ref="C51:D51"/>
    <mergeCell ref="G51:H51"/>
    <mergeCell ref="K51:L51"/>
    <mergeCell ref="O51:P51"/>
    <mergeCell ref="S51:T51"/>
    <mergeCell ref="W51:X51"/>
    <mergeCell ref="C52:D52"/>
    <mergeCell ref="G52:H52"/>
    <mergeCell ref="K52:L52"/>
    <mergeCell ref="O52:P52"/>
    <mergeCell ref="S52:T52"/>
    <mergeCell ref="W52:X52"/>
    <mergeCell ref="C53:D53"/>
    <mergeCell ref="G53:H53"/>
    <mergeCell ref="K53:L53"/>
    <mergeCell ref="O53:P53"/>
    <mergeCell ref="S53:T53"/>
    <mergeCell ref="W53:X53"/>
    <mergeCell ref="W55:X55"/>
    <mergeCell ref="C54:D54"/>
    <mergeCell ref="G54:H54"/>
    <mergeCell ref="K54:L54"/>
    <mergeCell ref="O54:P54"/>
    <mergeCell ref="S54:T54"/>
    <mergeCell ref="W54:X54"/>
    <mergeCell ref="B59:X59"/>
    <mergeCell ref="C56:D56"/>
    <mergeCell ref="G56:H56"/>
    <mergeCell ref="K56:L56"/>
    <mergeCell ref="O56:P56"/>
    <mergeCell ref="S56:T56"/>
    <mergeCell ref="W56:X56"/>
    <mergeCell ref="O17:U17"/>
    <mergeCell ref="S14:X14"/>
    <mergeCell ref="W19:X19"/>
    <mergeCell ref="A57:W57"/>
    <mergeCell ref="A58:X58"/>
    <mergeCell ref="C55:D55"/>
    <mergeCell ref="G55:H55"/>
    <mergeCell ref="K55:L55"/>
    <mergeCell ref="O55:P55"/>
    <mergeCell ref="S55:T55"/>
    <mergeCell ref="G6:H6"/>
    <mergeCell ref="W17:X17"/>
    <mergeCell ref="A19:M19"/>
    <mergeCell ref="I15:J15"/>
    <mergeCell ref="K15:L15"/>
    <mergeCell ref="M15:N15"/>
    <mergeCell ref="L9:P10"/>
    <mergeCell ref="A9:D9"/>
    <mergeCell ref="G9:H9"/>
    <mergeCell ref="O19:U19"/>
  </mergeCells>
  <conditionalFormatting sqref="O15 A13:X13">
    <cfRule type="containsText" priority="114" dxfId="27" operator="containsText" stopIfTrue="1" text="☑">
      <formula>NOT(ISERROR(SEARCH("☑",A13)))</formula>
    </cfRule>
  </conditionalFormatting>
  <conditionalFormatting sqref="P15 V13:W13 S13:T13 P13:Q13 M13:N13 J13:K13 F13:H13 C13:D13">
    <cfRule type="expression" priority="115" dxfId="27" stopIfTrue="1">
      <formula>COUNTIF(B13,"☑")</formula>
    </cfRule>
  </conditionalFormatting>
  <conditionalFormatting sqref="A26:B56 E26:F56 I26:J56 M26:N56 Q26:R56 U26:V56">
    <cfRule type="expression" priority="18" dxfId="28" stopIfTrue="1">
      <formula>COUNTIF(holidays2030,TEXT(A26,"yymmdd"))</formula>
    </cfRule>
    <cfRule type="expression" priority="19" dxfId="29" stopIfTrue="1">
      <formula>(WEEKDAY(A26,2)&gt;5)</formula>
    </cfRule>
  </conditionalFormatting>
  <conditionalFormatting sqref="A29:B56 E29:F56 I29:J56 M29:N56 Q29:R56 U29:V56">
    <cfRule type="expression" priority="3" dxfId="30">
      <formula>MONTH(A29)&gt;MONTH(A$26)</formula>
    </cfRule>
  </conditionalFormatting>
  <conditionalFormatting sqref="C29:D56 G29:H56 K29:L56 O29:P56 S29:T56 W29:X56">
    <cfRule type="expression" priority="2" dxfId="30">
      <formula>MONTH(A29)&gt;MONTH(A$26)</formula>
    </cfRule>
  </conditionalFormatting>
  <conditionalFormatting sqref="B29:B56 F29:F56 J29:J56 N29:N56 R29:R56 V29:V56">
    <cfRule type="expression" priority="1" dxfId="31">
      <formula>MONTH(A29)&gt;MONTH(A$26)</formula>
    </cfRule>
  </conditionalFormatting>
  <dataValidations count="7">
    <dataValidation type="list" allowBlank="1" showInputMessage="1" showErrorMessage="1" sqref="G26:H56 C26:D56 K26:L56 O26:P40 W41:X56">
      <formula1>"x, o"</formula1>
    </dataValidation>
    <dataValidation type="list" allowBlank="1" showInputMessage="1" showErrorMessage="1" sqref="F15:H15">
      <formula1>"MeV/nucleon,MeV"</formula1>
    </dataValidation>
    <dataValidation type="list" allowBlank="1" showInputMessage="1" showErrorMessage="1" sqref="K15:L15">
      <formula1>"particle-nA,electric-nA"</formula1>
    </dataValidation>
    <dataValidation type="list" allowBlank="1" showInputMessage="1" showErrorMessage="1" sqref="B13 E13 I13 L13 O13 R13 U13 O15">
      <formula1>"☐, ☑"</formula1>
    </dataValidation>
    <dataValidation type="list" allowBlank="1" showInputMessage="1" showErrorMessage="1" sqref="E9">
      <formula1>"NP, ML, IC, IB, RI, DD, MS-EXP, MS-ACC,DA, CD, 学実"</formula1>
    </dataValidation>
    <dataValidation type="list" allowBlank="1" showInputMessage="1" showErrorMessage="1" sqref="G9:H9">
      <formula1>"AVF,LINAC,RRC,IRC,RIBF,SHARAQ,SAMURAI,RIRING"</formula1>
    </dataValidation>
    <dataValidation type="list" allowBlank="1" showInputMessage="1" showErrorMessage="1" sqref="T15:X15">
      <formula1>$AE$1:$AE$24</formula1>
    </dataValidation>
  </dataValidations>
  <printOptions/>
  <pageMargins left="0.6299212598425197" right="0.15748031496062992" top="0.15748031496062992" bottom="0.15748031496062992" header="0.31496062992125984" footer="0.31496062992125984"/>
  <pageSetup fitToHeight="1" fitToWidth="1" horizontalDpi="300" verticalDpi="300" orientation="portrait" paperSize="9" scale="93" r:id="rId2"/>
  <drawing r:id="rId1"/>
</worksheet>
</file>

<file path=xl/worksheets/sheet2.xml><?xml version="1.0" encoding="utf-8"?>
<worksheet xmlns="http://schemas.openxmlformats.org/spreadsheetml/2006/main" xmlns:r="http://schemas.openxmlformats.org/officeDocument/2006/relationships">
  <sheetPr>
    <tabColor theme="5"/>
    <pageSetUpPr fitToPage="1"/>
  </sheetPr>
  <dimension ref="A1:AM66"/>
  <sheetViews>
    <sheetView showGridLines="0" zoomScale="120" zoomScaleNormal="120" zoomScalePageLayoutView="0" workbookViewId="0" topLeftCell="A1">
      <selection activeCell="E9" sqref="E9"/>
    </sheetView>
  </sheetViews>
  <sheetFormatPr defaultColWidth="0" defaultRowHeight="24" customHeight="1" zeroHeight="1"/>
  <cols>
    <col min="1" max="10" width="3.69921875" style="32" customWidth="1"/>
    <col min="11" max="12" width="3.69921875" style="52" customWidth="1"/>
    <col min="13" max="18" width="3.69921875" style="32" customWidth="1"/>
    <col min="19" max="20" width="3.69921875" style="52" customWidth="1"/>
    <col min="21" max="22" width="3.69921875" style="32" customWidth="1"/>
    <col min="23" max="24" width="3.69921875" style="52" customWidth="1"/>
    <col min="25" max="25" width="0.4921875" style="32" customWidth="1"/>
    <col min="26" max="28" width="3.69921875" style="32" hidden="1" customWidth="1"/>
    <col min="29" max="29" width="0.203125" style="32" hidden="1" customWidth="1"/>
    <col min="30" max="30" width="22" style="52" hidden="1" customWidth="1"/>
    <col min="31" max="31" width="10.09765625" style="32" hidden="1" customWidth="1"/>
    <col min="32" max="32" width="10" style="32" hidden="1" customWidth="1"/>
    <col min="33" max="33" width="16.09765625" style="32" hidden="1" customWidth="1"/>
    <col min="34" max="34" width="11.09765625" style="32" hidden="1" customWidth="1"/>
    <col min="35" max="39" width="8.69921875" style="33" hidden="1" customWidth="1"/>
    <col min="40" max="16384" width="8.69921875" style="32" hidden="1" customWidth="1"/>
  </cols>
  <sheetData>
    <row r="1" spans="1:30" ht="15.75" customHeight="1">
      <c r="A1" s="31"/>
      <c r="B1" s="31"/>
      <c r="C1" s="31"/>
      <c r="D1" s="31"/>
      <c r="E1" s="31"/>
      <c r="F1" s="218" t="s">
        <v>253</v>
      </c>
      <c r="G1" s="218"/>
      <c r="H1" s="218"/>
      <c r="I1" s="218"/>
      <c r="J1" s="218"/>
      <c r="K1" s="218"/>
      <c r="L1" s="218"/>
      <c r="M1" s="218"/>
      <c r="N1" s="218"/>
      <c r="O1" s="218"/>
      <c r="P1" s="218"/>
      <c r="Q1" s="218"/>
      <c r="R1" s="218"/>
      <c r="S1" s="218"/>
      <c r="T1" s="218"/>
      <c r="U1" s="218"/>
      <c r="V1" s="218"/>
      <c r="W1" s="218"/>
      <c r="X1" s="218"/>
      <c r="AD1" s="111" t="s">
        <v>175</v>
      </c>
    </row>
    <row r="2" spans="1:38" s="36" customFormat="1" ht="14.25" customHeight="1">
      <c r="A2" s="34"/>
      <c r="B2" s="34"/>
      <c r="C2" s="34"/>
      <c r="D2" s="34"/>
      <c r="E2" s="34"/>
      <c r="F2" s="236" t="s">
        <v>229</v>
      </c>
      <c r="G2" s="236"/>
      <c r="H2" s="236"/>
      <c r="I2" s="236"/>
      <c r="J2" s="236"/>
      <c r="K2" s="236"/>
      <c r="L2" s="236"/>
      <c r="M2" s="236"/>
      <c r="N2" s="236"/>
      <c r="O2" s="236"/>
      <c r="P2" s="236"/>
      <c r="Q2" s="236"/>
      <c r="R2" s="236"/>
      <c r="S2" s="236"/>
      <c r="T2" s="236"/>
      <c r="U2" s="236"/>
      <c r="V2" s="236"/>
      <c r="W2" s="236"/>
      <c r="X2" s="236"/>
      <c r="AC2" s="37"/>
      <c r="AD2" s="111" t="s">
        <v>177</v>
      </c>
      <c r="AH2" s="38"/>
      <c r="AI2" s="38"/>
      <c r="AJ2" s="38"/>
      <c r="AK2" s="38"/>
      <c r="AL2" s="38"/>
    </row>
    <row r="3" spans="1:38" s="43" customFormat="1" ht="4.5" customHeight="1">
      <c r="A3" s="39"/>
      <c r="B3" s="39"/>
      <c r="C3" s="39"/>
      <c r="D3" s="39"/>
      <c r="E3" s="39"/>
      <c r="F3" s="39"/>
      <c r="G3" s="39"/>
      <c r="H3" s="39"/>
      <c r="I3" s="39"/>
      <c r="J3" s="40"/>
      <c r="K3" s="40"/>
      <c r="L3" s="40"/>
      <c r="M3" s="40"/>
      <c r="N3" s="40"/>
      <c r="O3" s="40"/>
      <c r="P3" s="40"/>
      <c r="Q3" s="40"/>
      <c r="R3" s="40"/>
      <c r="S3" s="40"/>
      <c r="T3" s="40"/>
      <c r="U3" s="40"/>
      <c r="V3" s="41"/>
      <c r="W3" s="42"/>
      <c r="X3" s="42"/>
      <c r="AC3" s="44"/>
      <c r="AD3" s="111" t="s">
        <v>178</v>
      </c>
      <c r="AH3" s="45"/>
      <c r="AI3" s="45"/>
      <c r="AJ3" s="45"/>
      <c r="AK3" s="45"/>
      <c r="AL3" s="45"/>
    </row>
    <row r="4" spans="1:38" s="36" customFormat="1" ht="7.5" customHeight="1">
      <c r="A4" s="34"/>
      <c r="B4" s="34"/>
      <c r="C4" s="34"/>
      <c r="D4" s="226" t="s">
        <v>83</v>
      </c>
      <c r="E4" s="135" t="s">
        <v>77</v>
      </c>
      <c r="F4" s="136" t="s">
        <v>78</v>
      </c>
      <c r="G4" s="199" t="s">
        <v>81</v>
      </c>
      <c r="H4" s="199"/>
      <c r="I4" s="137" t="s">
        <v>82</v>
      </c>
      <c r="J4" s="122"/>
      <c r="K4" s="122"/>
      <c r="L4" s="123"/>
      <c r="M4" s="123"/>
      <c r="N4" s="123"/>
      <c r="O4" s="123"/>
      <c r="P4" s="123"/>
      <c r="Q4" s="123"/>
      <c r="R4" s="123"/>
      <c r="S4" s="123"/>
      <c r="T4" s="123"/>
      <c r="U4" s="123"/>
      <c r="V4" s="123"/>
      <c r="W4" s="123"/>
      <c r="X4" s="124"/>
      <c r="AC4" s="37"/>
      <c r="AD4" s="111" t="s">
        <v>179</v>
      </c>
      <c r="AH4" s="38"/>
      <c r="AI4" s="38"/>
      <c r="AJ4" s="38"/>
      <c r="AK4" s="38"/>
      <c r="AL4" s="38"/>
    </row>
    <row r="5" spans="1:38" s="36" customFormat="1" ht="7.5" customHeight="1">
      <c r="A5" s="34"/>
      <c r="B5" s="34"/>
      <c r="C5" s="34"/>
      <c r="D5" s="226"/>
      <c r="E5" s="138" t="s">
        <v>221</v>
      </c>
      <c r="F5" s="151" t="s">
        <v>218</v>
      </c>
      <c r="G5" s="151"/>
      <c r="H5" s="151"/>
      <c r="I5" s="139" t="s">
        <v>222</v>
      </c>
      <c r="J5" s="155"/>
      <c r="K5" s="155"/>
      <c r="L5" s="34"/>
      <c r="M5" s="34"/>
      <c r="N5" s="34"/>
      <c r="O5" s="34"/>
      <c r="P5" s="34"/>
      <c r="Q5" s="34"/>
      <c r="R5" s="34"/>
      <c r="S5" s="34"/>
      <c r="T5" s="34"/>
      <c r="U5" s="34"/>
      <c r="V5" s="34"/>
      <c r="W5" s="34"/>
      <c r="X5" s="156"/>
      <c r="AC5" s="37"/>
      <c r="AD5" s="111" t="s">
        <v>180</v>
      </c>
      <c r="AH5" s="38"/>
      <c r="AI5" s="38"/>
      <c r="AJ5" s="38"/>
      <c r="AK5" s="38"/>
      <c r="AL5" s="38"/>
    </row>
    <row r="6" spans="1:38" s="36" customFormat="1" ht="7.5" customHeight="1">
      <c r="A6" s="34"/>
      <c r="B6" s="34"/>
      <c r="C6" s="34"/>
      <c r="D6" s="226"/>
      <c r="E6" s="148" t="s">
        <v>213</v>
      </c>
      <c r="F6" s="138"/>
      <c r="G6" s="165"/>
      <c r="H6" s="165"/>
      <c r="I6" s="139"/>
      <c r="J6" s="227" t="s">
        <v>210</v>
      </c>
      <c r="K6" s="227"/>
      <c r="L6" s="227"/>
      <c r="M6" s="227"/>
      <c r="N6" s="227"/>
      <c r="O6" s="227"/>
      <c r="P6" s="227"/>
      <c r="Q6" s="227"/>
      <c r="R6" s="227"/>
      <c r="S6" s="227"/>
      <c r="T6" s="227"/>
      <c r="U6" s="227"/>
      <c r="V6" s="227"/>
      <c r="W6" s="227"/>
      <c r="X6" s="228"/>
      <c r="AC6" s="37"/>
      <c r="AD6" s="111" t="s">
        <v>181</v>
      </c>
      <c r="AH6" s="38"/>
      <c r="AI6" s="38"/>
      <c r="AJ6" s="38"/>
      <c r="AK6" s="38"/>
      <c r="AL6" s="38"/>
    </row>
    <row r="7" spans="1:38" s="36" customFormat="1" ht="7.5" customHeight="1">
      <c r="A7" s="34"/>
      <c r="B7" s="34"/>
      <c r="C7" s="34"/>
      <c r="D7" s="110"/>
      <c r="E7" s="148" t="s">
        <v>214</v>
      </c>
      <c r="F7" s="138"/>
      <c r="G7" s="165"/>
      <c r="H7" s="165"/>
      <c r="I7" s="139"/>
      <c r="J7" s="227" t="s">
        <v>211</v>
      </c>
      <c r="K7" s="234"/>
      <c r="L7" s="234"/>
      <c r="M7" s="234"/>
      <c r="N7" s="234"/>
      <c r="O7" s="234"/>
      <c r="P7" s="234"/>
      <c r="Q7" s="234"/>
      <c r="R7" s="234"/>
      <c r="S7" s="234"/>
      <c r="T7" s="234"/>
      <c r="U7" s="234"/>
      <c r="V7" s="234"/>
      <c r="W7" s="234"/>
      <c r="X7" s="235"/>
      <c r="AC7" s="37"/>
      <c r="AD7" s="111" t="s">
        <v>182</v>
      </c>
      <c r="AH7" s="38"/>
      <c r="AI7" s="38"/>
      <c r="AJ7" s="38"/>
      <c r="AK7" s="38"/>
      <c r="AL7" s="38"/>
    </row>
    <row r="8" spans="1:38" s="43" customFormat="1" ht="4.5" customHeight="1">
      <c r="A8" s="39"/>
      <c r="B8" s="39"/>
      <c r="C8" s="39"/>
      <c r="D8" s="39"/>
      <c r="E8" s="140"/>
      <c r="F8" s="140"/>
      <c r="G8" s="140"/>
      <c r="H8" s="140"/>
      <c r="I8" s="125"/>
      <c r="J8" s="126"/>
      <c r="K8" s="40"/>
      <c r="L8" s="40"/>
      <c r="M8" s="40"/>
      <c r="N8" s="40"/>
      <c r="O8" s="40"/>
      <c r="P8" s="40"/>
      <c r="Q8" s="40"/>
      <c r="R8" s="40"/>
      <c r="S8" s="40"/>
      <c r="T8" s="40"/>
      <c r="U8" s="40"/>
      <c r="V8" s="41"/>
      <c r="W8" s="42"/>
      <c r="X8" s="42"/>
      <c r="AC8" s="44"/>
      <c r="AD8" s="111" t="s">
        <v>204</v>
      </c>
      <c r="AH8" s="45"/>
      <c r="AI8" s="45"/>
      <c r="AJ8" s="45"/>
      <c r="AK8" s="45"/>
      <c r="AL8" s="45"/>
    </row>
    <row r="9" spans="1:39" s="47" customFormat="1" ht="21" customHeight="1">
      <c r="A9" s="174" t="s">
        <v>155</v>
      </c>
      <c r="B9" s="174"/>
      <c r="C9" s="174"/>
      <c r="D9" s="174"/>
      <c r="E9" s="147"/>
      <c r="F9" s="141"/>
      <c r="G9" s="175"/>
      <c r="H9" s="175"/>
      <c r="I9" s="142"/>
      <c r="J9" s="121"/>
      <c r="K9" s="46"/>
      <c r="L9" s="167" t="s">
        <v>157</v>
      </c>
      <c r="M9" s="167"/>
      <c r="N9" s="167"/>
      <c r="O9" s="167"/>
      <c r="P9" s="167"/>
      <c r="Q9" s="223"/>
      <c r="R9" s="224"/>
      <c r="S9" s="224"/>
      <c r="T9" s="224"/>
      <c r="U9" s="224"/>
      <c r="V9" s="224"/>
      <c r="W9" s="224"/>
      <c r="X9" s="225"/>
      <c r="Y9" s="46"/>
      <c r="Z9" s="46"/>
      <c r="AA9" s="46"/>
      <c r="AB9" s="46"/>
      <c r="AC9" s="46"/>
      <c r="AD9" s="111" t="s">
        <v>226</v>
      </c>
      <c r="AI9" s="48"/>
      <c r="AJ9" s="48"/>
      <c r="AK9" s="48"/>
      <c r="AL9" s="48"/>
      <c r="AM9" s="48"/>
    </row>
    <row r="10" spans="1:38" s="43" customFormat="1" ht="4.5" customHeight="1">
      <c r="A10" s="39"/>
      <c r="B10" s="39"/>
      <c r="C10" s="39"/>
      <c r="D10" s="39"/>
      <c r="E10" s="39"/>
      <c r="F10" s="39"/>
      <c r="G10" s="39"/>
      <c r="H10" s="39"/>
      <c r="I10" s="39"/>
      <c r="J10" s="40"/>
      <c r="K10" s="40"/>
      <c r="L10" s="167"/>
      <c r="M10" s="167"/>
      <c r="N10" s="167"/>
      <c r="O10" s="167"/>
      <c r="P10" s="167"/>
      <c r="Q10" s="40"/>
      <c r="R10" s="40"/>
      <c r="S10" s="40"/>
      <c r="T10" s="40"/>
      <c r="U10" s="40"/>
      <c r="V10" s="41"/>
      <c r="W10" s="42"/>
      <c r="X10" s="42"/>
      <c r="AC10" s="44"/>
      <c r="AD10" s="111" t="s">
        <v>183</v>
      </c>
      <c r="AH10" s="45"/>
      <c r="AI10" s="45"/>
      <c r="AJ10" s="45"/>
      <c r="AK10" s="45"/>
      <c r="AL10" s="45"/>
    </row>
    <row r="11" spans="1:39" s="47" customFormat="1" ht="21.75" customHeight="1">
      <c r="A11" s="213" t="s">
        <v>200</v>
      </c>
      <c r="B11" s="214"/>
      <c r="C11" s="214"/>
      <c r="D11" s="214"/>
      <c r="E11" s="206"/>
      <c r="F11" s="207"/>
      <c r="G11" s="207"/>
      <c r="H11" s="207"/>
      <c r="I11" s="207"/>
      <c r="J11" s="208"/>
      <c r="K11" s="46"/>
      <c r="L11" s="174" t="s">
        <v>156</v>
      </c>
      <c r="M11" s="174"/>
      <c r="N11" s="174"/>
      <c r="O11" s="174"/>
      <c r="P11" s="174"/>
      <c r="Q11" s="223"/>
      <c r="R11" s="224"/>
      <c r="S11" s="224"/>
      <c r="T11" s="224"/>
      <c r="U11" s="224"/>
      <c r="V11" s="224"/>
      <c r="W11" s="224"/>
      <c r="X11" s="225"/>
      <c r="AD11" s="111" t="s">
        <v>184</v>
      </c>
      <c r="AI11" s="48"/>
      <c r="AJ11" s="48"/>
      <c r="AK11" s="48"/>
      <c r="AL11" s="48"/>
      <c r="AM11" s="48"/>
    </row>
    <row r="12" spans="1:39" s="43" customFormat="1" ht="26.25" customHeight="1">
      <c r="A12" s="209" t="s">
        <v>158</v>
      </c>
      <c r="B12" s="209"/>
      <c r="C12" s="209"/>
      <c r="D12" s="209"/>
      <c r="E12" s="209"/>
      <c r="F12" s="209"/>
      <c r="G12" s="209"/>
      <c r="H12" s="209"/>
      <c r="I12" s="209"/>
      <c r="J12" s="209"/>
      <c r="K12" s="209"/>
      <c r="L12" s="209"/>
      <c r="M12" s="209"/>
      <c r="N12" s="209"/>
      <c r="O12" s="209"/>
      <c r="P12" s="209"/>
      <c r="Q12" s="209"/>
      <c r="R12" s="209"/>
      <c r="S12" s="209"/>
      <c r="T12" s="209"/>
      <c r="U12" s="209"/>
      <c r="V12" s="209"/>
      <c r="W12" s="209"/>
      <c r="X12" s="209"/>
      <c r="AD12" s="111" t="s">
        <v>227</v>
      </c>
      <c r="AI12" s="45"/>
      <c r="AJ12" s="45"/>
      <c r="AK12" s="45"/>
      <c r="AL12" s="45"/>
      <c r="AM12" s="45"/>
    </row>
    <row r="13" spans="1:30" ht="16.5" customHeight="1">
      <c r="A13" s="49"/>
      <c r="B13" s="127" t="s">
        <v>61</v>
      </c>
      <c r="C13" s="128" t="s">
        <v>5</v>
      </c>
      <c r="D13" s="50"/>
      <c r="E13" s="127" t="s">
        <v>61</v>
      </c>
      <c r="F13" s="128" t="s">
        <v>6</v>
      </c>
      <c r="G13" s="50"/>
      <c r="H13" s="50"/>
      <c r="I13" s="127" t="s">
        <v>61</v>
      </c>
      <c r="J13" s="128" t="s">
        <v>63</v>
      </c>
      <c r="K13" s="50"/>
      <c r="L13" s="127" t="s">
        <v>61</v>
      </c>
      <c r="M13" s="128" t="s">
        <v>64</v>
      </c>
      <c r="N13" s="50"/>
      <c r="O13" s="127" t="s">
        <v>61</v>
      </c>
      <c r="P13" s="128" t="s">
        <v>65</v>
      </c>
      <c r="Q13" s="50"/>
      <c r="R13" s="127" t="s">
        <v>61</v>
      </c>
      <c r="S13" s="128" t="s">
        <v>66</v>
      </c>
      <c r="T13" s="50"/>
      <c r="U13" s="127" t="s">
        <v>61</v>
      </c>
      <c r="V13" s="128" t="s">
        <v>67</v>
      </c>
      <c r="W13" s="50"/>
      <c r="X13" s="51"/>
      <c r="AD13" s="111" t="s">
        <v>198</v>
      </c>
    </row>
    <row r="14" spans="1:38" s="55" customFormat="1" ht="18.75" customHeight="1">
      <c r="A14" s="220" t="s">
        <v>159</v>
      </c>
      <c r="B14" s="220"/>
      <c r="C14" s="220"/>
      <c r="D14" s="217" t="s">
        <v>160</v>
      </c>
      <c r="E14" s="217"/>
      <c r="F14" s="217"/>
      <c r="G14" s="53"/>
      <c r="H14" s="53"/>
      <c r="I14" s="221" t="s">
        <v>161</v>
      </c>
      <c r="J14" s="221"/>
      <c r="K14" s="221"/>
      <c r="L14" s="221"/>
      <c r="M14" s="221"/>
      <c r="N14" s="221"/>
      <c r="O14" s="221"/>
      <c r="P14" s="221"/>
      <c r="Q14" s="54"/>
      <c r="R14" s="54"/>
      <c r="S14" s="178" t="s">
        <v>224</v>
      </c>
      <c r="T14" s="178"/>
      <c r="U14" s="178"/>
      <c r="V14" s="178"/>
      <c r="W14" s="178"/>
      <c r="X14" s="178"/>
      <c r="AC14" s="56"/>
      <c r="AD14" s="111" t="s">
        <v>199</v>
      </c>
      <c r="AH14" s="57"/>
      <c r="AI14" s="57"/>
      <c r="AJ14" s="57"/>
      <c r="AK14" s="57"/>
      <c r="AL14" s="57"/>
    </row>
    <row r="15" spans="1:39" ht="14.25" customHeight="1">
      <c r="A15" s="206"/>
      <c r="B15" s="208"/>
      <c r="C15" s="58"/>
      <c r="D15" s="206"/>
      <c r="E15" s="208"/>
      <c r="F15" s="229" t="s">
        <v>7</v>
      </c>
      <c r="G15" s="230"/>
      <c r="H15" s="231"/>
      <c r="I15" s="232"/>
      <c r="J15" s="233"/>
      <c r="K15" s="237" t="s">
        <v>8</v>
      </c>
      <c r="L15" s="238"/>
      <c r="M15" s="173" t="s">
        <v>9</v>
      </c>
      <c r="N15" s="173"/>
      <c r="O15" s="129" t="s">
        <v>61</v>
      </c>
      <c r="P15" s="130" t="s">
        <v>189</v>
      </c>
      <c r="Q15" s="130"/>
      <c r="R15" s="83"/>
      <c r="S15" s="85"/>
      <c r="T15" s="206"/>
      <c r="U15" s="207"/>
      <c r="V15" s="207"/>
      <c r="W15" s="207"/>
      <c r="X15" s="208"/>
      <c r="AC15" s="52"/>
      <c r="AD15" s="111" t="s">
        <v>203</v>
      </c>
      <c r="AH15" s="33"/>
      <c r="AM15" s="32"/>
    </row>
    <row r="16" spans="1:38" s="43" customFormat="1" ht="3.75" customHeight="1">
      <c r="A16" s="39"/>
      <c r="B16" s="39"/>
      <c r="C16" s="39"/>
      <c r="D16" s="39"/>
      <c r="E16" s="39"/>
      <c r="F16" s="39"/>
      <c r="G16" s="39"/>
      <c r="H16" s="39"/>
      <c r="I16" s="39"/>
      <c r="J16" s="40"/>
      <c r="K16" s="40"/>
      <c r="L16" s="40"/>
      <c r="M16" s="40"/>
      <c r="N16" s="40"/>
      <c r="O16" s="40"/>
      <c r="P16" s="40"/>
      <c r="Q16" s="40"/>
      <c r="R16" s="40"/>
      <c r="S16" s="40"/>
      <c r="T16" s="40"/>
      <c r="U16" s="40"/>
      <c r="V16" s="41"/>
      <c r="W16" s="42"/>
      <c r="X16" s="42"/>
      <c r="AC16" s="44"/>
      <c r="AD16" s="111" t="s">
        <v>176</v>
      </c>
      <c r="AH16" s="45"/>
      <c r="AI16" s="45"/>
      <c r="AJ16" s="45"/>
      <c r="AK16" s="45"/>
      <c r="AL16" s="45"/>
    </row>
    <row r="17" spans="1:38" s="43" customFormat="1" ht="18.75" customHeight="1">
      <c r="A17" s="217" t="s">
        <v>162</v>
      </c>
      <c r="B17" s="217"/>
      <c r="C17" s="217"/>
      <c r="D17" s="217"/>
      <c r="E17" s="217"/>
      <c r="F17" s="217"/>
      <c r="G17" s="217"/>
      <c r="H17" s="217"/>
      <c r="I17" s="217"/>
      <c r="J17" s="40"/>
      <c r="K17" s="40"/>
      <c r="L17" s="40"/>
      <c r="M17" s="40"/>
      <c r="N17" s="145"/>
      <c r="O17" s="239" t="s">
        <v>13</v>
      </c>
      <c r="P17" s="177"/>
      <c r="Q17" s="177"/>
      <c r="R17" s="177"/>
      <c r="S17" s="177"/>
      <c r="T17" s="177"/>
      <c r="U17" s="177"/>
      <c r="V17" s="145"/>
      <c r="W17" s="166" t="s">
        <v>14</v>
      </c>
      <c r="X17" s="166"/>
      <c r="AC17" s="44"/>
      <c r="AD17" s="111" t="s">
        <v>186</v>
      </c>
      <c r="AH17" s="45"/>
      <c r="AI17" s="45"/>
      <c r="AJ17" s="45"/>
      <c r="AK17" s="45"/>
      <c r="AL17" s="45"/>
    </row>
    <row r="18" spans="1:38" s="43" customFormat="1" ht="4.5" customHeight="1">
      <c r="A18" s="39"/>
      <c r="B18" s="39"/>
      <c r="C18" s="39"/>
      <c r="D18" s="39"/>
      <c r="E18" s="39"/>
      <c r="F18" s="39"/>
      <c r="G18" s="39"/>
      <c r="H18" s="39"/>
      <c r="I18" s="39"/>
      <c r="J18" s="40"/>
      <c r="K18" s="40"/>
      <c r="L18" s="40"/>
      <c r="M18" s="40"/>
      <c r="N18" s="40"/>
      <c r="O18" s="40"/>
      <c r="P18" s="40"/>
      <c r="Q18" s="40"/>
      <c r="R18" s="40"/>
      <c r="S18" s="40"/>
      <c r="T18" s="40"/>
      <c r="U18" s="40"/>
      <c r="V18" s="41"/>
      <c r="W18" s="42"/>
      <c r="X18" s="42"/>
      <c r="AC18" s="44"/>
      <c r="AD18" s="111" t="s">
        <v>187</v>
      </c>
      <c r="AH18" s="45"/>
      <c r="AI18" s="45"/>
      <c r="AJ18" s="45"/>
      <c r="AK18" s="45"/>
      <c r="AL18" s="45"/>
    </row>
    <row r="19" spans="1:38" s="60" customFormat="1" ht="20.25" customHeight="1">
      <c r="A19" s="167" t="s">
        <v>163</v>
      </c>
      <c r="B19" s="167"/>
      <c r="C19" s="167"/>
      <c r="D19" s="167"/>
      <c r="E19" s="167"/>
      <c r="F19" s="167"/>
      <c r="G19" s="167"/>
      <c r="H19" s="167"/>
      <c r="I19" s="167"/>
      <c r="J19" s="167"/>
      <c r="K19" s="167"/>
      <c r="L19" s="167"/>
      <c r="M19" s="168"/>
      <c r="N19" s="145"/>
      <c r="O19" s="239" t="s">
        <v>13</v>
      </c>
      <c r="P19" s="177"/>
      <c r="Q19" s="177"/>
      <c r="R19" s="177"/>
      <c r="S19" s="177"/>
      <c r="T19" s="177"/>
      <c r="U19" s="177"/>
      <c r="V19" s="145"/>
      <c r="W19" s="166" t="s">
        <v>14</v>
      </c>
      <c r="X19" s="166"/>
      <c r="AC19" s="61"/>
      <c r="AD19" s="111" t="s">
        <v>201</v>
      </c>
      <c r="AH19" s="62"/>
      <c r="AI19" s="62"/>
      <c r="AJ19" s="62"/>
      <c r="AK19" s="62"/>
      <c r="AL19" s="62"/>
    </row>
    <row r="20" spans="1:39" s="43" customFormat="1" ht="16.5" customHeight="1">
      <c r="A20" s="190" t="s">
        <v>223</v>
      </c>
      <c r="B20" s="190"/>
      <c r="C20" s="190"/>
      <c r="D20" s="190"/>
      <c r="E20" s="190"/>
      <c r="F20" s="190"/>
      <c r="G20" s="190"/>
      <c r="H20" s="190"/>
      <c r="I20" s="190"/>
      <c r="J20" s="190"/>
      <c r="K20" s="190"/>
      <c r="L20" s="190"/>
      <c r="M20" s="190"/>
      <c r="N20" s="190"/>
      <c r="O20" s="190"/>
      <c r="P20" s="190"/>
      <c r="Q20" s="190"/>
      <c r="R20" s="190"/>
      <c r="S20" s="190"/>
      <c r="T20" s="190"/>
      <c r="U20" s="190"/>
      <c r="V20" s="190"/>
      <c r="W20" s="190"/>
      <c r="X20" s="53"/>
      <c r="AD20" s="44" t="s">
        <v>202</v>
      </c>
      <c r="AI20" s="45"/>
      <c r="AJ20" s="45"/>
      <c r="AK20" s="45"/>
      <c r="AL20" s="45"/>
      <c r="AM20" s="45"/>
    </row>
    <row r="21" spans="1:39" s="36" customFormat="1" ht="12" customHeight="1">
      <c r="A21" s="63"/>
      <c r="B21" s="64" t="s">
        <v>2</v>
      </c>
      <c r="C21" s="191" t="s">
        <v>15</v>
      </c>
      <c r="D21" s="191"/>
      <c r="E21" s="191"/>
      <c r="F21" s="191"/>
      <c r="G21" s="191"/>
      <c r="H21" s="191"/>
      <c r="I21" s="191"/>
      <c r="J21" s="191"/>
      <c r="K21" s="191"/>
      <c r="L21" s="191"/>
      <c r="M21" s="191"/>
      <c r="N21" s="191"/>
      <c r="O21" s="191"/>
      <c r="P21" s="191"/>
      <c r="Q21" s="191"/>
      <c r="R21" s="191"/>
      <c r="S21" s="191"/>
      <c r="T21" s="191"/>
      <c r="U21" s="191"/>
      <c r="V21" s="191"/>
      <c r="W21" s="191"/>
      <c r="X21" s="65"/>
      <c r="AD21" s="111" t="s">
        <v>188</v>
      </c>
      <c r="AI21" s="38"/>
      <c r="AJ21" s="38"/>
      <c r="AK21" s="38"/>
      <c r="AL21" s="38"/>
      <c r="AM21" s="38"/>
    </row>
    <row r="22" spans="1:39" s="36" customFormat="1" ht="11.25" customHeight="1">
      <c r="A22" s="63"/>
      <c r="B22" s="64" t="s">
        <v>1</v>
      </c>
      <c r="C22" s="191" t="s">
        <v>16</v>
      </c>
      <c r="D22" s="191"/>
      <c r="E22" s="191"/>
      <c r="F22" s="191"/>
      <c r="G22" s="191"/>
      <c r="H22" s="191"/>
      <c r="I22" s="191"/>
      <c r="J22" s="191"/>
      <c r="K22" s="191"/>
      <c r="L22" s="191"/>
      <c r="M22" s="191"/>
      <c r="N22" s="191"/>
      <c r="O22" s="191"/>
      <c r="P22" s="191"/>
      <c r="Q22" s="191"/>
      <c r="R22" s="191"/>
      <c r="S22" s="191"/>
      <c r="T22" s="191"/>
      <c r="U22" s="191"/>
      <c r="V22" s="191"/>
      <c r="W22" s="191"/>
      <c r="X22" s="65"/>
      <c r="AD22" s="37" t="s">
        <v>215</v>
      </c>
      <c r="AI22" s="38"/>
      <c r="AJ22" s="38"/>
      <c r="AK22" s="38"/>
      <c r="AL22" s="38"/>
      <c r="AM22" s="38"/>
    </row>
    <row r="23" spans="1:39" s="36" customFormat="1" ht="22.5" customHeight="1">
      <c r="A23" s="63"/>
      <c r="B23" s="64" t="s">
        <v>3</v>
      </c>
      <c r="C23" s="191" t="s">
        <v>17</v>
      </c>
      <c r="D23" s="191"/>
      <c r="E23" s="191"/>
      <c r="F23" s="191"/>
      <c r="G23" s="191"/>
      <c r="H23" s="191"/>
      <c r="I23" s="191"/>
      <c r="J23" s="191"/>
      <c r="K23" s="191"/>
      <c r="L23" s="191"/>
      <c r="M23" s="191"/>
      <c r="N23" s="191"/>
      <c r="O23" s="191"/>
      <c r="P23" s="191"/>
      <c r="Q23" s="191"/>
      <c r="R23" s="191"/>
      <c r="S23" s="191"/>
      <c r="T23" s="191"/>
      <c r="U23" s="191"/>
      <c r="V23" s="191"/>
      <c r="W23" s="191"/>
      <c r="X23" s="65"/>
      <c r="AD23" s="37" t="s">
        <v>212</v>
      </c>
      <c r="AI23" s="38"/>
      <c r="AJ23" s="38"/>
      <c r="AK23" s="38"/>
      <c r="AL23" s="38"/>
      <c r="AM23" s="38"/>
    </row>
    <row r="24" spans="1:24" ht="2.25" customHeight="1">
      <c r="A24" s="59"/>
      <c r="B24" s="59"/>
      <c r="C24" s="66"/>
      <c r="D24" s="66"/>
      <c r="E24" s="66"/>
      <c r="F24" s="66"/>
      <c r="G24" s="66"/>
      <c r="H24" s="66"/>
      <c r="I24" s="66"/>
      <c r="J24" s="66"/>
      <c r="K24" s="66"/>
      <c r="L24" s="66"/>
      <c r="M24" s="66"/>
      <c r="N24" s="66"/>
      <c r="O24" s="66"/>
      <c r="P24" s="66"/>
      <c r="Q24" s="66"/>
      <c r="R24" s="66"/>
      <c r="S24" s="66"/>
      <c r="T24" s="66"/>
      <c r="U24" s="66"/>
      <c r="V24" s="66"/>
      <c r="W24" s="66"/>
      <c r="X24" s="59"/>
    </row>
    <row r="25" spans="1:35" s="67" customFormat="1" ht="18.75" customHeight="1">
      <c r="A25" s="192">
        <f>'Request Table (English)'!A25</f>
        <v>43921</v>
      </c>
      <c r="B25" s="193"/>
      <c r="C25" s="193"/>
      <c r="D25" s="194"/>
      <c r="E25" s="192">
        <f>EDATE(A25,1)</f>
        <v>43951</v>
      </c>
      <c r="F25" s="193"/>
      <c r="G25" s="193"/>
      <c r="H25" s="194"/>
      <c r="I25" s="192">
        <f>EDATE(E25,1)</f>
        <v>43982</v>
      </c>
      <c r="J25" s="193"/>
      <c r="K25" s="193"/>
      <c r="L25" s="194"/>
      <c r="M25" s="192">
        <f>EDATE(I25,1)</f>
        <v>44012</v>
      </c>
      <c r="N25" s="193"/>
      <c r="O25" s="193"/>
      <c r="P25" s="194"/>
      <c r="Q25" s="195">
        <f>EDATE(M25,1)</f>
        <v>44043</v>
      </c>
      <c r="R25" s="196"/>
      <c r="S25" s="196"/>
      <c r="T25" s="197"/>
      <c r="U25" s="195">
        <f>EDATE(Q25,1)</f>
        <v>44074</v>
      </c>
      <c r="V25" s="196"/>
      <c r="W25" s="196"/>
      <c r="X25" s="197"/>
      <c r="Y25" s="103"/>
      <c r="Z25" s="37"/>
      <c r="AD25" s="60"/>
      <c r="AE25" s="68"/>
      <c r="AF25" s="68"/>
      <c r="AG25" s="68"/>
      <c r="AH25" s="68"/>
      <c r="AI25" s="68"/>
    </row>
    <row r="26" spans="1:35" s="60" customFormat="1" ht="13.5" customHeight="1">
      <c r="A26" s="134">
        <f>A25</f>
        <v>43921</v>
      </c>
      <c r="B26" s="132">
        <f>A26</f>
        <v>43921</v>
      </c>
      <c r="C26" s="185"/>
      <c r="D26" s="186"/>
      <c r="E26" s="157">
        <f>E25</f>
        <v>43951</v>
      </c>
      <c r="F26" s="158">
        <f>E26</f>
        <v>43951</v>
      </c>
      <c r="G26" s="185"/>
      <c r="H26" s="186"/>
      <c r="I26" s="157">
        <f>I25</f>
        <v>43982</v>
      </c>
      <c r="J26" s="158">
        <f>I26</f>
        <v>43982</v>
      </c>
      <c r="K26" s="185"/>
      <c r="L26" s="186"/>
      <c r="M26" s="157">
        <f>M25</f>
        <v>44012</v>
      </c>
      <c r="N26" s="158">
        <f>M26</f>
        <v>44012</v>
      </c>
      <c r="O26" s="185"/>
      <c r="P26" s="186"/>
      <c r="Q26" s="134">
        <f>Q25</f>
        <v>44043</v>
      </c>
      <c r="R26" s="132">
        <f>Q26</f>
        <v>44043</v>
      </c>
      <c r="S26" s="187"/>
      <c r="T26" s="188"/>
      <c r="U26" s="134">
        <f>U25</f>
        <v>44074</v>
      </c>
      <c r="V26" s="132">
        <f>U26</f>
        <v>44074</v>
      </c>
      <c r="W26" s="187"/>
      <c r="X26" s="188"/>
      <c r="Y26" s="69"/>
      <c r="Z26" s="143"/>
      <c r="AE26" s="62"/>
      <c r="AF26" s="62"/>
      <c r="AG26" s="62"/>
      <c r="AH26" s="62"/>
      <c r="AI26" s="62"/>
    </row>
    <row r="27" spans="1:35" s="60" customFormat="1" ht="13.5" customHeight="1">
      <c r="A27" s="134">
        <f>A26+1</f>
        <v>43922</v>
      </c>
      <c r="B27" s="132">
        <f aca="true" t="shared" si="0" ref="B27:B56">A27</f>
        <v>43922</v>
      </c>
      <c r="C27" s="185"/>
      <c r="D27" s="186"/>
      <c r="E27" s="157">
        <f>E26+1</f>
        <v>43952</v>
      </c>
      <c r="F27" s="158">
        <f aca="true" t="shared" si="1" ref="F27:F56">E27</f>
        <v>43952</v>
      </c>
      <c r="G27" s="185"/>
      <c r="H27" s="186"/>
      <c r="I27" s="157">
        <f>I26+1</f>
        <v>43983</v>
      </c>
      <c r="J27" s="158">
        <f aca="true" t="shared" si="2" ref="J27:J56">I27</f>
        <v>43983</v>
      </c>
      <c r="K27" s="185"/>
      <c r="L27" s="186"/>
      <c r="M27" s="157">
        <f>M26+1</f>
        <v>44013</v>
      </c>
      <c r="N27" s="158">
        <f aca="true" t="shared" si="3" ref="N27:N56">M27</f>
        <v>44013</v>
      </c>
      <c r="O27" s="185"/>
      <c r="P27" s="186"/>
      <c r="Q27" s="134">
        <f>Q26+1</f>
        <v>44044</v>
      </c>
      <c r="R27" s="132">
        <f aca="true" t="shared" si="4" ref="R27:R56">Q27</f>
        <v>44044</v>
      </c>
      <c r="S27" s="187"/>
      <c r="T27" s="188"/>
      <c r="U27" s="134">
        <f>U26+1</f>
        <v>44075</v>
      </c>
      <c r="V27" s="132">
        <f aca="true" t="shared" si="5" ref="V27:V56">U27</f>
        <v>44075</v>
      </c>
      <c r="W27" s="187"/>
      <c r="X27" s="188"/>
      <c r="Y27" s="69"/>
      <c r="Z27" s="37"/>
      <c r="AA27" s="71" t="s">
        <v>10</v>
      </c>
      <c r="AE27" s="62"/>
      <c r="AF27" s="62"/>
      <c r="AG27" s="62"/>
      <c r="AH27" s="62"/>
      <c r="AI27" s="62"/>
    </row>
    <row r="28" spans="1:35" s="60" customFormat="1" ht="13.5" customHeight="1">
      <c r="A28" s="134">
        <f aca="true" t="shared" si="6" ref="A28:A56">A27+1</f>
        <v>43923</v>
      </c>
      <c r="B28" s="132">
        <f t="shared" si="0"/>
        <v>43923</v>
      </c>
      <c r="C28" s="185"/>
      <c r="D28" s="186"/>
      <c r="E28" s="159">
        <f aca="true" t="shared" si="7" ref="E28:E56">E27+1</f>
        <v>43953</v>
      </c>
      <c r="F28" s="160">
        <f t="shared" si="1"/>
        <v>43953</v>
      </c>
      <c r="G28" s="185"/>
      <c r="H28" s="186"/>
      <c r="I28" s="157">
        <f aca="true" t="shared" si="8" ref="I28:I56">I27+1</f>
        <v>43984</v>
      </c>
      <c r="J28" s="158">
        <f t="shared" si="2"/>
        <v>43984</v>
      </c>
      <c r="K28" s="185"/>
      <c r="L28" s="186"/>
      <c r="M28" s="157">
        <f aca="true" t="shared" si="9" ref="M28:M56">M27+1</f>
        <v>44014</v>
      </c>
      <c r="N28" s="158">
        <f t="shared" si="3"/>
        <v>44014</v>
      </c>
      <c r="O28" s="185"/>
      <c r="P28" s="186"/>
      <c r="Q28" s="134">
        <f aca="true" t="shared" si="10" ref="Q28:Q56">Q27+1</f>
        <v>44045</v>
      </c>
      <c r="R28" s="132">
        <f t="shared" si="4"/>
        <v>44045</v>
      </c>
      <c r="S28" s="187"/>
      <c r="T28" s="188"/>
      <c r="U28" s="134">
        <f aca="true" t="shared" si="11" ref="U28:U56">U27+1</f>
        <v>44076</v>
      </c>
      <c r="V28" s="132">
        <f t="shared" si="5"/>
        <v>44076</v>
      </c>
      <c r="W28" s="187"/>
      <c r="X28" s="188"/>
      <c r="Y28" s="69"/>
      <c r="Z28" s="111"/>
      <c r="AA28" s="72" t="s">
        <v>0</v>
      </c>
      <c r="AE28" s="62"/>
      <c r="AF28" s="62"/>
      <c r="AG28" s="62"/>
      <c r="AH28" s="62"/>
      <c r="AI28" s="62"/>
    </row>
    <row r="29" spans="1:35" s="60" customFormat="1" ht="13.5" customHeight="1">
      <c r="A29" s="134">
        <f t="shared" si="6"/>
        <v>43924</v>
      </c>
      <c r="B29" s="132">
        <f t="shared" si="0"/>
        <v>43924</v>
      </c>
      <c r="C29" s="185"/>
      <c r="D29" s="186"/>
      <c r="E29" s="159">
        <f t="shared" si="7"/>
        <v>43954</v>
      </c>
      <c r="F29" s="160">
        <f t="shared" si="1"/>
        <v>43954</v>
      </c>
      <c r="G29" s="185"/>
      <c r="H29" s="186"/>
      <c r="I29" s="157">
        <f t="shared" si="8"/>
        <v>43985</v>
      </c>
      <c r="J29" s="158">
        <f t="shared" si="2"/>
        <v>43985</v>
      </c>
      <c r="K29" s="185"/>
      <c r="L29" s="186"/>
      <c r="M29" s="157">
        <f t="shared" si="9"/>
        <v>44015</v>
      </c>
      <c r="N29" s="158">
        <f t="shared" si="3"/>
        <v>44015</v>
      </c>
      <c r="O29" s="185"/>
      <c r="P29" s="186"/>
      <c r="Q29" s="134">
        <f t="shared" si="10"/>
        <v>44046</v>
      </c>
      <c r="R29" s="132">
        <f t="shared" si="4"/>
        <v>44046</v>
      </c>
      <c r="S29" s="187"/>
      <c r="T29" s="188"/>
      <c r="U29" s="134">
        <f t="shared" si="11"/>
        <v>44077</v>
      </c>
      <c r="V29" s="132">
        <f t="shared" si="5"/>
        <v>44077</v>
      </c>
      <c r="W29" s="187"/>
      <c r="X29" s="188"/>
      <c r="Y29" s="69"/>
      <c r="Z29" s="111"/>
      <c r="AA29" s="73"/>
      <c r="AE29" s="62"/>
      <c r="AF29" s="62"/>
      <c r="AG29" s="62"/>
      <c r="AH29" s="62"/>
      <c r="AI29" s="62"/>
    </row>
    <row r="30" spans="1:35" s="60" customFormat="1" ht="13.5" customHeight="1">
      <c r="A30" s="134">
        <f t="shared" si="6"/>
        <v>43925</v>
      </c>
      <c r="B30" s="132">
        <f t="shared" si="0"/>
        <v>43925</v>
      </c>
      <c r="C30" s="185"/>
      <c r="D30" s="186"/>
      <c r="E30" s="159">
        <f t="shared" si="7"/>
        <v>43955</v>
      </c>
      <c r="F30" s="160">
        <f t="shared" si="1"/>
        <v>43955</v>
      </c>
      <c r="G30" s="185"/>
      <c r="H30" s="186"/>
      <c r="I30" s="157">
        <f t="shared" si="8"/>
        <v>43986</v>
      </c>
      <c r="J30" s="158">
        <f t="shared" si="2"/>
        <v>43986</v>
      </c>
      <c r="K30" s="185"/>
      <c r="L30" s="186"/>
      <c r="M30" s="157">
        <f t="shared" si="9"/>
        <v>44016</v>
      </c>
      <c r="N30" s="158">
        <f t="shared" si="3"/>
        <v>44016</v>
      </c>
      <c r="O30" s="185"/>
      <c r="P30" s="186"/>
      <c r="Q30" s="134">
        <f t="shared" si="10"/>
        <v>44047</v>
      </c>
      <c r="R30" s="132">
        <f t="shared" si="4"/>
        <v>44047</v>
      </c>
      <c r="S30" s="187"/>
      <c r="T30" s="188"/>
      <c r="U30" s="134">
        <f t="shared" si="11"/>
        <v>44078</v>
      </c>
      <c r="V30" s="132">
        <f t="shared" si="5"/>
        <v>44078</v>
      </c>
      <c r="W30" s="187"/>
      <c r="X30" s="188"/>
      <c r="Y30" s="69"/>
      <c r="Z30" s="111"/>
      <c r="AE30" s="62"/>
      <c r="AF30" s="62"/>
      <c r="AG30" s="62"/>
      <c r="AH30" s="62"/>
      <c r="AI30" s="62"/>
    </row>
    <row r="31" spans="1:35" s="60" customFormat="1" ht="13.5" customHeight="1">
      <c r="A31" s="134">
        <f t="shared" si="6"/>
        <v>43926</v>
      </c>
      <c r="B31" s="132">
        <f t="shared" si="0"/>
        <v>43926</v>
      </c>
      <c r="C31" s="185"/>
      <c r="D31" s="186"/>
      <c r="E31" s="159">
        <f t="shared" si="7"/>
        <v>43956</v>
      </c>
      <c r="F31" s="160">
        <f t="shared" si="1"/>
        <v>43956</v>
      </c>
      <c r="G31" s="185"/>
      <c r="H31" s="186"/>
      <c r="I31" s="157">
        <f t="shared" si="8"/>
        <v>43987</v>
      </c>
      <c r="J31" s="158">
        <f t="shared" si="2"/>
        <v>43987</v>
      </c>
      <c r="K31" s="185"/>
      <c r="L31" s="186"/>
      <c r="M31" s="157">
        <f t="shared" si="9"/>
        <v>44017</v>
      </c>
      <c r="N31" s="158">
        <f t="shared" si="3"/>
        <v>44017</v>
      </c>
      <c r="O31" s="185"/>
      <c r="P31" s="186"/>
      <c r="Q31" s="134">
        <f t="shared" si="10"/>
        <v>44048</v>
      </c>
      <c r="R31" s="132">
        <f t="shared" si="4"/>
        <v>44048</v>
      </c>
      <c r="S31" s="187"/>
      <c r="T31" s="188"/>
      <c r="U31" s="134">
        <f t="shared" si="11"/>
        <v>44079</v>
      </c>
      <c r="V31" s="132">
        <f t="shared" si="5"/>
        <v>44079</v>
      </c>
      <c r="W31" s="187"/>
      <c r="X31" s="188"/>
      <c r="Y31" s="69"/>
      <c r="Z31" s="44"/>
      <c r="AE31" s="62"/>
      <c r="AF31" s="62"/>
      <c r="AG31" s="62"/>
      <c r="AH31" s="62"/>
      <c r="AI31" s="62"/>
    </row>
    <row r="32" spans="1:35" s="60" customFormat="1" ht="13.5" customHeight="1">
      <c r="A32" s="134">
        <f t="shared" si="6"/>
        <v>43927</v>
      </c>
      <c r="B32" s="132">
        <f t="shared" si="0"/>
        <v>43927</v>
      </c>
      <c r="C32" s="185"/>
      <c r="D32" s="186"/>
      <c r="E32" s="157">
        <f t="shared" si="7"/>
        <v>43957</v>
      </c>
      <c r="F32" s="158">
        <f t="shared" si="1"/>
        <v>43957</v>
      </c>
      <c r="G32" s="185"/>
      <c r="H32" s="186"/>
      <c r="I32" s="157">
        <f t="shared" si="8"/>
        <v>43988</v>
      </c>
      <c r="J32" s="158">
        <f t="shared" si="2"/>
        <v>43988</v>
      </c>
      <c r="K32" s="185"/>
      <c r="L32" s="186"/>
      <c r="M32" s="157">
        <f t="shared" si="9"/>
        <v>44018</v>
      </c>
      <c r="N32" s="158">
        <f t="shared" si="3"/>
        <v>44018</v>
      </c>
      <c r="O32" s="185"/>
      <c r="P32" s="186"/>
      <c r="Q32" s="134">
        <f t="shared" si="10"/>
        <v>44049</v>
      </c>
      <c r="R32" s="132">
        <f t="shared" si="4"/>
        <v>44049</v>
      </c>
      <c r="S32" s="187"/>
      <c r="T32" s="188"/>
      <c r="U32" s="134">
        <f t="shared" si="11"/>
        <v>44080</v>
      </c>
      <c r="V32" s="132">
        <f t="shared" si="5"/>
        <v>44080</v>
      </c>
      <c r="W32" s="187"/>
      <c r="X32" s="188"/>
      <c r="Y32" s="69"/>
      <c r="Z32" s="111"/>
      <c r="AE32" s="62"/>
      <c r="AF32" s="62"/>
      <c r="AG32" s="62"/>
      <c r="AH32" s="62"/>
      <c r="AI32" s="62"/>
    </row>
    <row r="33" spans="1:35" s="60" customFormat="1" ht="13.5" customHeight="1">
      <c r="A33" s="134">
        <f t="shared" si="6"/>
        <v>43928</v>
      </c>
      <c r="B33" s="132">
        <f t="shared" si="0"/>
        <v>43928</v>
      </c>
      <c r="C33" s="185"/>
      <c r="D33" s="186"/>
      <c r="E33" s="157">
        <f t="shared" si="7"/>
        <v>43958</v>
      </c>
      <c r="F33" s="158">
        <f t="shared" si="1"/>
        <v>43958</v>
      </c>
      <c r="G33" s="185"/>
      <c r="H33" s="186"/>
      <c r="I33" s="157">
        <f t="shared" si="8"/>
        <v>43989</v>
      </c>
      <c r="J33" s="158">
        <f t="shared" si="2"/>
        <v>43989</v>
      </c>
      <c r="K33" s="185"/>
      <c r="L33" s="186"/>
      <c r="M33" s="157">
        <f t="shared" si="9"/>
        <v>44019</v>
      </c>
      <c r="N33" s="158">
        <f t="shared" si="3"/>
        <v>44019</v>
      </c>
      <c r="O33" s="185"/>
      <c r="P33" s="186"/>
      <c r="Q33" s="134">
        <f t="shared" si="10"/>
        <v>44050</v>
      </c>
      <c r="R33" s="132">
        <f t="shared" si="4"/>
        <v>44050</v>
      </c>
      <c r="S33" s="187"/>
      <c r="T33" s="188"/>
      <c r="U33" s="134">
        <f t="shared" si="11"/>
        <v>44081</v>
      </c>
      <c r="V33" s="132">
        <f t="shared" si="5"/>
        <v>44081</v>
      </c>
      <c r="W33" s="187"/>
      <c r="X33" s="188"/>
      <c r="Y33" s="69"/>
      <c r="Z33" s="70"/>
      <c r="AE33" s="62"/>
      <c r="AF33" s="62"/>
      <c r="AG33" s="62"/>
      <c r="AH33" s="62"/>
      <c r="AI33" s="62"/>
    </row>
    <row r="34" spans="1:35" s="60" customFormat="1" ht="13.5" customHeight="1">
      <c r="A34" s="134">
        <f t="shared" si="6"/>
        <v>43929</v>
      </c>
      <c r="B34" s="132">
        <f t="shared" si="0"/>
        <v>43929</v>
      </c>
      <c r="C34" s="185"/>
      <c r="D34" s="186"/>
      <c r="E34" s="157">
        <f t="shared" si="7"/>
        <v>43959</v>
      </c>
      <c r="F34" s="158">
        <f t="shared" si="1"/>
        <v>43959</v>
      </c>
      <c r="G34" s="185"/>
      <c r="H34" s="186"/>
      <c r="I34" s="157">
        <f t="shared" si="8"/>
        <v>43990</v>
      </c>
      <c r="J34" s="158">
        <f t="shared" si="2"/>
        <v>43990</v>
      </c>
      <c r="K34" s="185"/>
      <c r="L34" s="186"/>
      <c r="M34" s="157">
        <f t="shared" si="9"/>
        <v>44020</v>
      </c>
      <c r="N34" s="158">
        <f t="shared" si="3"/>
        <v>44020</v>
      </c>
      <c r="O34" s="185"/>
      <c r="P34" s="186"/>
      <c r="Q34" s="134">
        <f t="shared" si="10"/>
        <v>44051</v>
      </c>
      <c r="R34" s="132">
        <f t="shared" si="4"/>
        <v>44051</v>
      </c>
      <c r="S34" s="187"/>
      <c r="T34" s="188"/>
      <c r="U34" s="134">
        <f t="shared" si="11"/>
        <v>44082</v>
      </c>
      <c r="V34" s="132">
        <f t="shared" si="5"/>
        <v>44082</v>
      </c>
      <c r="W34" s="187"/>
      <c r="X34" s="188"/>
      <c r="Y34" s="69"/>
      <c r="Z34" s="70"/>
      <c r="AE34" s="62"/>
      <c r="AF34" s="62"/>
      <c r="AG34" s="62"/>
      <c r="AH34" s="62"/>
      <c r="AI34" s="62"/>
    </row>
    <row r="35" spans="1:35" s="60" customFormat="1" ht="13.5" customHeight="1">
      <c r="A35" s="157">
        <f t="shared" si="6"/>
        <v>43930</v>
      </c>
      <c r="B35" s="158">
        <f t="shared" si="0"/>
        <v>43930</v>
      </c>
      <c r="C35" s="185"/>
      <c r="D35" s="186"/>
      <c r="E35" s="157">
        <f t="shared" si="7"/>
        <v>43960</v>
      </c>
      <c r="F35" s="158">
        <f t="shared" si="1"/>
        <v>43960</v>
      </c>
      <c r="G35" s="185"/>
      <c r="H35" s="186"/>
      <c r="I35" s="157">
        <f t="shared" si="8"/>
        <v>43991</v>
      </c>
      <c r="J35" s="158">
        <f t="shared" si="2"/>
        <v>43991</v>
      </c>
      <c r="K35" s="185"/>
      <c r="L35" s="186"/>
      <c r="M35" s="157">
        <f t="shared" si="9"/>
        <v>44021</v>
      </c>
      <c r="N35" s="158">
        <f t="shared" si="3"/>
        <v>44021</v>
      </c>
      <c r="O35" s="185"/>
      <c r="P35" s="186"/>
      <c r="Q35" s="134">
        <f t="shared" si="10"/>
        <v>44052</v>
      </c>
      <c r="R35" s="132">
        <f t="shared" si="4"/>
        <v>44052</v>
      </c>
      <c r="S35" s="187"/>
      <c r="T35" s="188"/>
      <c r="U35" s="134">
        <f t="shared" si="11"/>
        <v>44083</v>
      </c>
      <c r="V35" s="132">
        <f t="shared" si="5"/>
        <v>44083</v>
      </c>
      <c r="W35" s="187"/>
      <c r="X35" s="188"/>
      <c r="Y35" s="69"/>
      <c r="Z35" s="70"/>
      <c r="AE35" s="62"/>
      <c r="AF35" s="62"/>
      <c r="AG35" s="62"/>
      <c r="AH35" s="62"/>
      <c r="AI35" s="62"/>
    </row>
    <row r="36" spans="1:35" s="60" customFormat="1" ht="13.5" customHeight="1">
      <c r="A36" s="157">
        <f t="shared" si="6"/>
        <v>43931</v>
      </c>
      <c r="B36" s="158">
        <f t="shared" si="0"/>
        <v>43931</v>
      </c>
      <c r="C36" s="185"/>
      <c r="D36" s="186"/>
      <c r="E36" s="157">
        <f t="shared" si="7"/>
        <v>43961</v>
      </c>
      <c r="F36" s="158">
        <f t="shared" si="1"/>
        <v>43961</v>
      </c>
      <c r="G36" s="185"/>
      <c r="H36" s="186"/>
      <c r="I36" s="157">
        <f t="shared" si="8"/>
        <v>43992</v>
      </c>
      <c r="J36" s="158">
        <f t="shared" si="2"/>
        <v>43992</v>
      </c>
      <c r="K36" s="185"/>
      <c r="L36" s="186"/>
      <c r="M36" s="157">
        <f t="shared" si="9"/>
        <v>44022</v>
      </c>
      <c r="N36" s="158">
        <f t="shared" si="3"/>
        <v>44022</v>
      </c>
      <c r="O36" s="185"/>
      <c r="P36" s="186"/>
      <c r="Q36" s="149">
        <f t="shared" si="10"/>
        <v>44053</v>
      </c>
      <c r="R36" s="150">
        <f t="shared" si="4"/>
        <v>44053</v>
      </c>
      <c r="S36" s="187"/>
      <c r="T36" s="188"/>
      <c r="U36" s="134">
        <f t="shared" si="11"/>
        <v>44084</v>
      </c>
      <c r="V36" s="132">
        <f t="shared" si="5"/>
        <v>44084</v>
      </c>
      <c r="W36" s="187"/>
      <c r="X36" s="188"/>
      <c r="Y36" s="69"/>
      <c r="Z36" s="70"/>
      <c r="AE36" s="62"/>
      <c r="AF36" s="62"/>
      <c r="AG36" s="62"/>
      <c r="AH36" s="62"/>
      <c r="AI36" s="62"/>
    </row>
    <row r="37" spans="1:35" s="60" customFormat="1" ht="13.5" customHeight="1">
      <c r="A37" s="157">
        <f t="shared" si="6"/>
        <v>43932</v>
      </c>
      <c r="B37" s="158">
        <f t="shared" si="0"/>
        <v>43932</v>
      </c>
      <c r="C37" s="185"/>
      <c r="D37" s="186"/>
      <c r="E37" s="157">
        <f t="shared" si="7"/>
        <v>43962</v>
      </c>
      <c r="F37" s="158">
        <f t="shared" si="1"/>
        <v>43962</v>
      </c>
      <c r="G37" s="185"/>
      <c r="H37" s="186"/>
      <c r="I37" s="157">
        <f t="shared" si="8"/>
        <v>43993</v>
      </c>
      <c r="J37" s="158">
        <f t="shared" si="2"/>
        <v>43993</v>
      </c>
      <c r="K37" s="185"/>
      <c r="L37" s="186"/>
      <c r="M37" s="157">
        <f t="shared" si="9"/>
        <v>44023</v>
      </c>
      <c r="N37" s="158">
        <f t="shared" si="3"/>
        <v>44023</v>
      </c>
      <c r="O37" s="185"/>
      <c r="P37" s="186"/>
      <c r="Q37" s="134">
        <f t="shared" si="10"/>
        <v>44054</v>
      </c>
      <c r="R37" s="132">
        <f t="shared" si="4"/>
        <v>44054</v>
      </c>
      <c r="S37" s="187"/>
      <c r="T37" s="188"/>
      <c r="U37" s="134">
        <f t="shared" si="11"/>
        <v>44085</v>
      </c>
      <c r="V37" s="132">
        <f t="shared" si="5"/>
        <v>44085</v>
      </c>
      <c r="W37" s="187"/>
      <c r="X37" s="188"/>
      <c r="Y37" s="69"/>
      <c r="Z37" s="70"/>
      <c r="AE37" s="62"/>
      <c r="AF37" s="62"/>
      <c r="AG37" s="62"/>
      <c r="AH37" s="62"/>
      <c r="AI37" s="62"/>
    </row>
    <row r="38" spans="1:35" s="60" customFormat="1" ht="13.5" customHeight="1">
      <c r="A38" s="134">
        <f t="shared" si="6"/>
        <v>43933</v>
      </c>
      <c r="B38" s="132">
        <f t="shared" si="0"/>
        <v>43933</v>
      </c>
      <c r="C38" s="185"/>
      <c r="D38" s="186"/>
      <c r="E38" s="157">
        <f t="shared" si="7"/>
        <v>43963</v>
      </c>
      <c r="F38" s="158">
        <f t="shared" si="1"/>
        <v>43963</v>
      </c>
      <c r="G38" s="185"/>
      <c r="H38" s="186"/>
      <c r="I38" s="157">
        <f t="shared" si="8"/>
        <v>43994</v>
      </c>
      <c r="J38" s="158">
        <f t="shared" si="2"/>
        <v>43994</v>
      </c>
      <c r="K38" s="185"/>
      <c r="L38" s="186"/>
      <c r="M38" s="157">
        <f t="shared" si="9"/>
        <v>44024</v>
      </c>
      <c r="N38" s="158">
        <f t="shared" si="3"/>
        <v>44024</v>
      </c>
      <c r="O38" s="185"/>
      <c r="P38" s="186"/>
      <c r="Q38" s="134">
        <f t="shared" si="10"/>
        <v>44055</v>
      </c>
      <c r="R38" s="132">
        <f t="shared" si="4"/>
        <v>44055</v>
      </c>
      <c r="S38" s="187"/>
      <c r="T38" s="188"/>
      <c r="U38" s="134">
        <f t="shared" si="11"/>
        <v>44086</v>
      </c>
      <c r="V38" s="132">
        <f t="shared" si="5"/>
        <v>44086</v>
      </c>
      <c r="W38" s="187"/>
      <c r="X38" s="188"/>
      <c r="Y38" s="69"/>
      <c r="Z38" s="70"/>
      <c r="AE38" s="62"/>
      <c r="AF38" s="62"/>
      <c r="AG38" s="62"/>
      <c r="AH38" s="62"/>
      <c r="AI38" s="62"/>
    </row>
    <row r="39" spans="1:35" s="60" customFormat="1" ht="13.5" customHeight="1">
      <c r="A39" s="134">
        <f t="shared" si="6"/>
        <v>43934</v>
      </c>
      <c r="B39" s="132">
        <f t="shared" si="0"/>
        <v>43934</v>
      </c>
      <c r="C39" s="185"/>
      <c r="D39" s="186"/>
      <c r="E39" s="157">
        <f t="shared" si="7"/>
        <v>43964</v>
      </c>
      <c r="F39" s="158">
        <f t="shared" si="1"/>
        <v>43964</v>
      </c>
      <c r="G39" s="185"/>
      <c r="H39" s="186"/>
      <c r="I39" s="157">
        <f t="shared" si="8"/>
        <v>43995</v>
      </c>
      <c r="J39" s="158">
        <f t="shared" si="2"/>
        <v>43995</v>
      </c>
      <c r="K39" s="185"/>
      <c r="L39" s="186"/>
      <c r="M39" s="157">
        <f t="shared" si="9"/>
        <v>44025</v>
      </c>
      <c r="N39" s="158">
        <f t="shared" si="3"/>
        <v>44025</v>
      </c>
      <c r="O39" s="185"/>
      <c r="P39" s="186"/>
      <c r="Q39" s="134">
        <f t="shared" si="10"/>
        <v>44056</v>
      </c>
      <c r="R39" s="132">
        <f t="shared" si="4"/>
        <v>44056</v>
      </c>
      <c r="S39" s="187"/>
      <c r="T39" s="188"/>
      <c r="U39" s="134">
        <f t="shared" si="11"/>
        <v>44087</v>
      </c>
      <c r="V39" s="132">
        <f t="shared" si="5"/>
        <v>44087</v>
      </c>
      <c r="W39" s="187"/>
      <c r="X39" s="188"/>
      <c r="Y39" s="69"/>
      <c r="Z39" s="70"/>
      <c r="AE39" s="62"/>
      <c r="AF39" s="62"/>
      <c r="AG39" s="62"/>
      <c r="AH39" s="62"/>
      <c r="AI39" s="62"/>
    </row>
    <row r="40" spans="1:35" s="60" customFormat="1" ht="13.5" customHeight="1">
      <c r="A40" s="134">
        <f t="shared" si="6"/>
        <v>43935</v>
      </c>
      <c r="B40" s="132">
        <f t="shared" si="0"/>
        <v>43935</v>
      </c>
      <c r="C40" s="185"/>
      <c r="D40" s="186"/>
      <c r="E40" s="157">
        <f t="shared" si="7"/>
        <v>43965</v>
      </c>
      <c r="F40" s="158">
        <f t="shared" si="1"/>
        <v>43965</v>
      </c>
      <c r="G40" s="185"/>
      <c r="H40" s="186"/>
      <c r="I40" s="157">
        <f t="shared" si="8"/>
        <v>43996</v>
      </c>
      <c r="J40" s="158">
        <f t="shared" si="2"/>
        <v>43996</v>
      </c>
      <c r="K40" s="185"/>
      <c r="L40" s="186"/>
      <c r="M40" s="159">
        <f t="shared" si="9"/>
        <v>44026</v>
      </c>
      <c r="N40" s="160">
        <f t="shared" si="3"/>
        <v>44026</v>
      </c>
      <c r="O40" s="185"/>
      <c r="P40" s="186"/>
      <c r="Q40" s="134">
        <f t="shared" si="10"/>
        <v>44057</v>
      </c>
      <c r="R40" s="132">
        <f t="shared" si="4"/>
        <v>44057</v>
      </c>
      <c r="S40" s="187"/>
      <c r="T40" s="188"/>
      <c r="U40" s="134">
        <f t="shared" si="11"/>
        <v>44088</v>
      </c>
      <c r="V40" s="132">
        <f t="shared" si="5"/>
        <v>44088</v>
      </c>
      <c r="W40" s="187"/>
      <c r="X40" s="188"/>
      <c r="Y40" s="69"/>
      <c r="Z40" s="70"/>
      <c r="AE40" s="62"/>
      <c r="AF40" s="62"/>
      <c r="AG40" s="62"/>
      <c r="AH40" s="62"/>
      <c r="AI40" s="62"/>
    </row>
    <row r="41" spans="1:35" s="60" customFormat="1" ht="13.5" customHeight="1">
      <c r="A41" s="157">
        <f t="shared" si="6"/>
        <v>43936</v>
      </c>
      <c r="B41" s="158">
        <f t="shared" si="0"/>
        <v>43936</v>
      </c>
      <c r="C41" s="185"/>
      <c r="D41" s="186"/>
      <c r="E41" s="157">
        <f t="shared" si="7"/>
        <v>43966</v>
      </c>
      <c r="F41" s="158">
        <f t="shared" si="1"/>
        <v>43966</v>
      </c>
      <c r="G41" s="185"/>
      <c r="H41" s="186"/>
      <c r="I41" s="157">
        <f t="shared" si="8"/>
        <v>43997</v>
      </c>
      <c r="J41" s="158">
        <f t="shared" si="2"/>
        <v>43997</v>
      </c>
      <c r="K41" s="185"/>
      <c r="L41" s="186"/>
      <c r="M41" s="157">
        <f t="shared" si="9"/>
        <v>44027</v>
      </c>
      <c r="N41" s="158">
        <f t="shared" si="3"/>
        <v>44027</v>
      </c>
      <c r="O41" s="187"/>
      <c r="P41" s="188"/>
      <c r="Q41" s="134">
        <f t="shared" si="10"/>
        <v>44058</v>
      </c>
      <c r="R41" s="132">
        <f t="shared" si="4"/>
        <v>44058</v>
      </c>
      <c r="S41" s="187"/>
      <c r="T41" s="188"/>
      <c r="U41" s="159">
        <f t="shared" si="11"/>
        <v>44089</v>
      </c>
      <c r="V41" s="160">
        <f t="shared" si="5"/>
        <v>44089</v>
      </c>
      <c r="W41" s="185"/>
      <c r="X41" s="186"/>
      <c r="Y41" s="69"/>
      <c r="Z41" s="70"/>
      <c r="AE41" s="62"/>
      <c r="AF41" s="62"/>
      <c r="AG41" s="62"/>
      <c r="AH41" s="62"/>
      <c r="AI41" s="62"/>
    </row>
    <row r="42" spans="1:35" s="60" customFormat="1" ht="13.5" customHeight="1">
      <c r="A42" s="157">
        <f t="shared" si="6"/>
        <v>43937</v>
      </c>
      <c r="B42" s="158">
        <f t="shared" si="0"/>
        <v>43937</v>
      </c>
      <c r="C42" s="185"/>
      <c r="D42" s="186"/>
      <c r="E42" s="157">
        <f t="shared" si="7"/>
        <v>43967</v>
      </c>
      <c r="F42" s="158">
        <f t="shared" si="1"/>
        <v>43967</v>
      </c>
      <c r="G42" s="185"/>
      <c r="H42" s="186"/>
      <c r="I42" s="157">
        <f t="shared" si="8"/>
        <v>43998</v>
      </c>
      <c r="J42" s="158">
        <f t="shared" si="2"/>
        <v>43998</v>
      </c>
      <c r="K42" s="185"/>
      <c r="L42" s="186"/>
      <c r="M42" s="157">
        <f t="shared" si="9"/>
        <v>44028</v>
      </c>
      <c r="N42" s="158">
        <f t="shared" si="3"/>
        <v>44028</v>
      </c>
      <c r="O42" s="187"/>
      <c r="P42" s="188"/>
      <c r="Q42" s="134">
        <f t="shared" si="10"/>
        <v>44059</v>
      </c>
      <c r="R42" s="132">
        <f t="shared" si="4"/>
        <v>44059</v>
      </c>
      <c r="S42" s="187"/>
      <c r="T42" s="188"/>
      <c r="U42" s="157">
        <f t="shared" si="11"/>
        <v>44090</v>
      </c>
      <c r="V42" s="158">
        <f t="shared" si="5"/>
        <v>44090</v>
      </c>
      <c r="W42" s="185"/>
      <c r="X42" s="186"/>
      <c r="Y42" s="69"/>
      <c r="Z42" s="70"/>
      <c r="AE42" s="62"/>
      <c r="AF42" s="62"/>
      <c r="AG42" s="62"/>
      <c r="AH42" s="62"/>
      <c r="AI42" s="62"/>
    </row>
    <row r="43" spans="1:35" s="60" customFormat="1" ht="13.5" customHeight="1">
      <c r="A43" s="157">
        <f t="shared" si="6"/>
        <v>43938</v>
      </c>
      <c r="B43" s="158">
        <f t="shared" si="0"/>
        <v>43938</v>
      </c>
      <c r="C43" s="185"/>
      <c r="D43" s="186"/>
      <c r="E43" s="157">
        <f t="shared" si="7"/>
        <v>43968</v>
      </c>
      <c r="F43" s="158">
        <f t="shared" si="1"/>
        <v>43968</v>
      </c>
      <c r="G43" s="185"/>
      <c r="H43" s="186"/>
      <c r="I43" s="157">
        <f t="shared" si="8"/>
        <v>43999</v>
      </c>
      <c r="J43" s="158">
        <f t="shared" si="2"/>
        <v>43999</v>
      </c>
      <c r="K43" s="185"/>
      <c r="L43" s="186"/>
      <c r="M43" s="157">
        <f t="shared" si="9"/>
        <v>44029</v>
      </c>
      <c r="N43" s="158">
        <f t="shared" si="3"/>
        <v>44029</v>
      </c>
      <c r="O43" s="187"/>
      <c r="P43" s="188"/>
      <c r="Q43" s="134">
        <f t="shared" si="10"/>
        <v>44060</v>
      </c>
      <c r="R43" s="132">
        <f t="shared" si="4"/>
        <v>44060</v>
      </c>
      <c r="S43" s="187"/>
      <c r="T43" s="188"/>
      <c r="U43" s="157">
        <f t="shared" si="11"/>
        <v>44091</v>
      </c>
      <c r="V43" s="158">
        <f t="shared" si="5"/>
        <v>44091</v>
      </c>
      <c r="W43" s="185"/>
      <c r="X43" s="186"/>
      <c r="Y43" s="69"/>
      <c r="Z43" s="70"/>
      <c r="AE43" s="62"/>
      <c r="AF43" s="62"/>
      <c r="AG43" s="62"/>
      <c r="AH43" s="62"/>
      <c r="AI43" s="62"/>
    </row>
    <row r="44" spans="1:35" s="60" customFormat="1" ht="13.5" customHeight="1">
      <c r="A44" s="157">
        <f t="shared" si="6"/>
        <v>43939</v>
      </c>
      <c r="B44" s="158">
        <f t="shared" si="0"/>
        <v>43939</v>
      </c>
      <c r="C44" s="185"/>
      <c r="D44" s="186"/>
      <c r="E44" s="157">
        <f t="shared" si="7"/>
        <v>43969</v>
      </c>
      <c r="F44" s="158">
        <f t="shared" si="1"/>
        <v>43969</v>
      </c>
      <c r="G44" s="185"/>
      <c r="H44" s="186"/>
      <c r="I44" s="157">
        <f t="shared" si="8"/>
        <v>44000</v>
      </c>
      <c r="J44" s="158">
        <f t="shared" si="2"/>
        <v>44000</v>
      </c>
      <c r="K44" s="185"/>
      <c r="L44" s="186"/>
      <c r="M44" s="157">
        <f t="shared" si="9"/>
        <v>44030</v>
      </c>
      <c r="N44" s="158">
        <f t="shared" si="3"/>
        <v>44030</v>
      </c>
      <c r="O44" s="187"/>
      <c r="P44" s="188"/>
      <c r="Q44" s="134">
        <f t="shared" si="10"/>
        <v>44061</v>
      </c>
      <c r="R44" s="132">
        <f t="shared" si="4"/>
        <v>44061</v>
      </c>
      <c r="S44" s="187"/>
      <c r="T44" s="188"/>
      <c r="U44" s="157">
        <f t="shared" si="11"/>
        <v>44092</v>
      </c>
      <c r="V44" s="158">
        <f t="shared" si="5"/>
        <v>44092</v>
      </c>
      <c r="W44" s="185"/>
      <c r="X44" s="186"/>
      <c r="Y44" s="69"/>
      <c r="Z44" s="70"/>
      <c r="AE44" s="62"/>
      <c r="AF44" s="62"/>
      <c r="AG44" s="62"/>
      <c r="AH44" s="62"/>
      <c r="AI44" s="62"/>
    </row>
    <row r="45" spans="1:35" s="60" customFormat="1" ht="13.5" customHeight="1">
      <c r="A45" s="157">
        <f t="shared" si="6"/>
        <v>43940</v>
      </c>
      <c r="B45" s="158">
        <f t="shared" si="0"/>
        <v>43940</v>
      </c>
      <c r="C45" s="185"/>
      <c r="D45" s="186"/>
      <c r="E45" s="157">
        <f t="shared" si="7"/>
        <v>43970</v>
      </c>
      <c r="F45" s="158">
        <f t="shared" si="1"/>
        <v>43970</v>
      </c>
      <c r="G45" s="185"/>
      <c r="H45" s="186"/>
      <c r="I45" s="157">
        <f t="shared" si="8"/>
        <v>44001</v>
      </c>
      <c r="J45" s="158">
        <f t="shared" si="2"/>
        <v>44001</v>
      </c>
      <c r="K45" s="185"/>
      <c r="L45" s="186"/>
      <c r="M45" s="157">
        <f t="shared" si="9"/>
        <v>44031</v>
      </c>
      <c r="N45" s="158">
        <f t="shared" si="3"/>
        <v>44031</v>
      </c>
      <c r="O45" s="187"/>
      <c r="P45" s="188"/>
      <c r="Q45" s="134">
        <f t="shared" si="10"/>
        <v>44062</v>
      </c>
      <c r="R45" s="132">
        <f t="shared" si="4"/>
        <v>44062</v>
      </c>
      <c r="S45" s="187"/>
      <c r="T45" s="188"/>
      <c r="U45" s="157">
        <f t="shared" si="11"/>
        <v>44093</v>
      </c>
      <c r="V45" s="158">
        <f t="shared" si="5"/>
        <v>44093</v>
      </c>
      <c r="W45" s="185"/>
      <c r="X45" s="186"/>
      <c r="Y45" s="69"/>
      <c r="Z45" s="70"/>
      <c r="AE45" s="62"/>
      <c r="AF45" s="62"/>
      <c r="AG45" s="62"/>
      <c r="AH45" s="62"/>
      <c r="AI45" s="62"/>
    </row>
    <row r="46" spans="1:35" s="60" customFormat="1" ht="13.5" customHeight="1">
      <c r="A46" s="157">
        <f t="shared" si="6"/>
        <v>43941</v>
      </c>
      <c r="B46" s="158">
        <f t="shared" si="0"/>
        <v>43941</v>
      </c>
      <c r="C46" s="185"/>
      <c r="D46" s="186"/>
      <c r="E46" s="157">
        <f t="shared" si="7"/>
        <v>43971</v>
      </c>
      <c r="F46" s="158">
        <f t="shared" si="1"/>
        <v>43971</v>
      </c>
      <c r="G46" s="185"/>
      <c r="H46" s="186"/>
      <c r="I46" s="157">
        <f t="shared" si="8"/>
        <v>44002</v>
      </c>
      <c r="J46" s="158">
        <f t="shared" si="2"/>
        <v>44002</v>
      </c>
      <c r="K46" s="185"/>
      <c r="L46" s="186"/>
      <c r="M46" s="157">
        <f t="shared" si="9"/>
        <v>44032</v>
      </c>
      <c r="N46" s="158">
        <f t="shared" si="3"/>
        <v>44032</v>
      </c>
      <c r="O46" s="187"/>
      <c r="P46" s="188"/>
      <c r="Q46" s="134">
        <f t="shared" si="10"/>
        <v>44063</v>
      </c>
      <c r="R46" s="132">
        <f t="shared" si="4"/>
        <v>44063</v>
      </c>
      <c r="S46" s="187"/>
      <c r="T46" s="188"/>
      <c r="U46" s="157">
        <f t="shared" si="11"/>
        <v>44094</v>
      </c>
      <c r="V46" s="158">
        <f t="shared" si="5"/>
        <v>44094</v>
      </c>
      <c r="W46" s="185"/>
      <c r="X46" s="186"/>
      <c r="Y46" s="69"/>
      <c r="Z46" s="70"/>
      <c r="AE46" s="62"/>
      <c r="AF46" s="62"/>
      <c r="AG46" s="62"/>
      <c r="AH46" s="62"/>
      <c r="AI46" s="62"/>
    </row>
    <row r="47" spans="1:35" s="60" customFormat="1" ht="13.5" customHeight="1">
      <c r="A47" s="157">
        <f t="shared" si="6"/>
        <v>43942</v>
      </c>
      <c r="B47" s="158">
        <f t="shared" si="0"/>
        <v>43942</v>
      </c>
      <c r="C47" s="185"/>
      <c r="D47" s="186"/>
      <c r="E47" s="157">
        <f t="shared" si="7"/>
        <v>43972</v>
      </c>
      <c r="F47" s="158">
        <f t="shared" si="1"/>
        <v>43972</v>
      </c>
      <c r="G47" s="185"/>
      <c r="H47" s="186"/>
      <c r="I47" s="157">
        <f t="shared" si="8"/>
        <v>44003</v>
      </c>
      <c r="J47" s="158">
        <f t="shared" si="2"/>
        <v>44003</v>
      </c>
      <c r="K47" s="185"/>
      <c r="L47" s="186"/>
      <c r="M47" s="157">
        <f t="shared" si="9"/>
        <v>44033</v>
      </c>
      <c r="N47" s="158">
        <f t="shared" si="3"/>
        <v>44033</v>
      </c>
      <c r="O47" s="187"/>
      <c r="P47" s="188"/>
      <c r="Q47" s="134">
        <f t="shared" si="10"/>
        <v>44064</v>
      </c>
      <c r="R47" s="132">
        <f t="shared" si="4"/>
        <v>44064</v>
      </c>
      <c r="S47" s="187"/>
      <c r="T47" s="188"/>
      <c r="U47" s="157">
        <f t="shared" si="11"/>
        <v>44095</v>
      </c>
      <c r="V47" s="158">
        <f t="shared" si="5"/>
        <v>44095</v>
      </c>
      <c r="W47" s="185"/>
      <c r="X47" s="186"/>
      <c r="Y47" s="69"/>
      <c r="Z47" s="70"/>
      <c r="AE47" s="62"/>
      <c r="AF47" s="62"/>
      <c r="AG47" s="62"/>
      <c r="AH47" s="62"/>
      <c r="AI47" s="62"/>
    </row>
    <row r="48" spans="1:35" s="60" customFormat="1" ht="13.5" customHeight="1">
      <c r="A48" s="157">
        <f t="shared" si="6"/>
        <v>43943</v>
      </c>
      <c r="B48" s="158">
        <f t="shared" si="0"/>
        <v>43943</v>
      </c>
      <c r="C48" s="185"/>
      <c r="D48" s="186"/>
      <c r="E48" s="157">
        <f t="shared" si="7"/>
        <v>43973</v>
      </c>
      <c r="F48" s="158">
        <f t="shared" si="1"/>
        <v>43973</v>
      </c>
      <c r="G48" s="185"/>
      <c r="H48" s="186"/>
      <c r="I48" s="157">
        <f t="shared" si="8"/>
        <v>44004</v>
      </c>
      <c r="J48" s="158">
        <f t="shared" si="2"/>
        <v>44004</v>
      </c>
      <c r="K48" s="185"/>
      <c r="L48" s="186"/>
      <c r="M48" s="157">
        <f t="shared" si="9"/>
        <v>44034</v>
      </c>
      <c r="N48" s="158">
        <f t="shared" si="3"/>
        <v>44034</v>
      </c>
      <c r="O48" s="187"/>
      <c r="P48" s="188"/>
      <c r="Q48" s="134">
        <f t="shared" si="10"/>
        <v>44065</v>
      </c>
      <c r="R48" s="132">
        <f t="shared" si="4"/>
        <v>44065</v>
      </c>
      <c r="S48" s="187"/>
      <c r="T48" s="188"/>
      <c r="U48" s="159">
        <f t="shared" si="11"/>
        <v>44096</v>
      </c>
      <c r="V48" s="160">
        <f t="shared" si="5"/>
        <v>44096</v>
      </c>
      <c r="W48" s="185"/>
      <c r="X48" s="186"/>
      <c r="Y48" s="69"/>
      <c r="Z48" s="70"/>
      <c r="AE48" s="62"/>
      <c r="AF48" s="62"/>
      <c r="AG48" s="62"/>
      <c r="AH48" s="62"/>
      <c r="AI48" s="62"/>
    </row>
    <row r="49" spans="1:35" s="60" customFormat="1" ht="13.5" customHeight="1">
      <c r="A49" s="157">
        <f t="shared" si="6"/>
        <v>43944</v>
      </c>
      <c r="B49" s="158">
        <f t="shared" si="0"/>
        <v>43944</v>
      </c>
      <c r="C49" s="185"/>
      <c r="D49" s="186"/>
      <c r="E49" s="157">
        <f t="shared" si="7"/>
        <v>43974</v>
      </c>
      <c r="F49" s="158">
        <f t="shared" si="1"/>
        <v>43974</v>
      </c>
      <c r="G49" s="185"/>
      <c r="H49" s="186"/>
      <c r="I49" s="157">
        <f t="shared" si="8"/>
        <v>44005</v>
      </c>
      <c r="J49" s="158">
        <f t="shared" si="2"/>
        <v>44005</v>
      </c>
      <c r="K49" s="185"/>
      <c r="L49" s="186"/>
      <c r="M49" s="157">
        <f t="shared" si="9"/>
        <v>44035</v>
      </c>
      <c r="N49" s="158">
        <f t="shared" si="3"/>
        <v>44035</v>
      </c>
      <c r="O49" s="187"/>
      <c r="P49" s="188"/>
      <c r="Q49" s="134">
        <f t="shared" si="10"/>
        <v>44066</v>
      </c>
      <c r="R49" s="132">
        <f t="shared" si="4"/>
        <v>44066</v>
      </c>
      <c r="S49" s="187"/>
      <c r="T49" s="188"/>
      <c r="U49" s="157">
        <f t="shared" si="11"/>
        <v>44097</v>
      </c>
      <c r="V49" s="158">
        <f t="shared" si="5"/>
        <v>44097</v>
      </c>
      <c r="W49" s="185"/>
      <c r="X49" s="186"/>
      <c r="Y49" s="69"/>
      <c r="Z49" s="70"/>
      <c r="AE49" s="62"/>
      <c r="AF49" s="62"/>
      <c r="AG49" s="62"/>
      <c r="AH49" s="62"/>
      <c r="AI49" s="62"/>
    </row>
    <row r="50" spans="1:35" s="60" customFormat="1" ht="13.5" customHeight="1">
      <c r="A50" s="157">
        <f t="shared" si="6"/>
        <v>43945</v>
      </c>
      <c r="B50" s="158">
        <f t="shared" si="0"/>
        <v>43945</v>
      </c>
      <c r="C50" s="185"/>
      <c r="D50" s="186"/>
      <c r="E50" s="157">
        <f t="shared" si="7"/>
        <v>43975</v>
      </c>
      <c r="F50" s="158">
        <f t="shared" si="1"/>
        <v>43975</v>
      </c>
      <c r="G50" s="185"/>
      <c r="H50" s="186"/>
      <c r="I50" s="157">
        <f t="shared" si="8"/>
        <v>44006</v>
      </c>
      <c r="J50" s="158">
        <f t="shared" si="2"/>
        <v>44006</v>
      </c>
      <c r="K50" s="185"/>
      <c r="L50" s="186"/>
      <c r="M50" s="157">
        <f t="shared" si="9"/>
        <v>44036</v>
      </c>
      <c r="N50" s="158">
        <f t="shared" si="3"/>
        <v>44036</v>
      </c>
      <c r="O50" s="187"/>
      <c r="P50" s="188"/>
      <c r="Q50" s="134">
        <f t="shared" si="10"/>
        <v>44067</v>
      </c>
      <c r="R50" s="132">
        <f t="shared" si="4"/>
        <v>44067</v>
      </c>
      <c r="S50" s="187"/>
      <c r="T50" s="188"/>
      <c r="U50" s="157">
        <f t="shared" si="11"/>
        <v>44098</v>
      </c>
      <c r="V50" s="158">
        <f t="shared" si="5"/>
        <v>44098</v>
      </c>
      <c r="W50" s="185"/>
      <c r="X50" s="186"/>
      <c r="Y50" s="69"/>
      <c r="Z50" s="70"/>
      <c r="AE50" s="62"/>
      <c r="AF50" s="62"/>
      <c r="AG50" s="62"/>
      <c r="AH50" s="62"/>
      <c r="AI50" s="62"/>
    </row>
    <row r="51" spans="1:35" s="60" customFormat="1" ht="13.5" customHeight="1">
      <c r="A51" s="157">
        <f t="shared" si="6"/>
        <v>43946</v>
      </c>
      <c r="B51" s="158">
        <f t="shared" si="0"/>
        <v>43946</v>
      </c>
      <c r="C51" s="185"/>
      <c r="D51" s="186"/>
      <c r="E51" s="157">
        <f t="shared" si="7"/>
        <v>43976</v>
      </c>
      <c r="F51" s="158">
        <f t="shared" si="1"/>
        <v>43976</v>
      </c>
      <c r="G51" s="185"/>
      <c r="H51" s="186"/>
      <c r="I51" s="157">
        <f t="shared" si="8"/>
        <v>44007</v>
      </c>
      <c r="J51" s="158">
        <f t="shared" si="2"/>
        <v>44007</v>
      </c>
      <c r="K51" s="185"/>
      <c r="L51" s="186"/>
      <c r="M51" s="157">
        <f t="shared" si="9"/>
        <v>44037</v>
      </c>
      <c r="N51" s="158">
        <f t="shared" si="3"/>
        <v>44037</v>
      </c>
      <c r="O51" s="187"/>
      <c r="P51" s="188"/>
      <c r="Q51" s="134">
        <f t="shared" si="10"/>
        <v>44068</v>
      </c>
      <c r="R51" s="132">
        <f t="shared" si="4"/>
        <v>44068</v>
      </c>
      <c r="S51" s="187"/>
      <c r="T51" s="188"/>
      <c r="U51" s="157">
        <f t="shared" si="11"/>
        <v>44099</v>
      </c>
      <c r="V51" s="158">
        <f t="shared" si="5"/>
        <v>44099</v>
      </c>
      <c r="W51" s="185"/>
      <c r="X51" s="186"/>
      <c r="Y51" s="69"/>
      <c r="Z51" s="70"/>
      <c r="AE51" s="62"/>
      <c r="AF51" s="62"/>
      <c r="AG51" s="62"/>
      <c r="AH51" s="62"/>
      <c r="AI51" s="62"/>
    </row>
    <row r="52" spans="1:35" s="60" customFormat="1" ht="13.5" customHeight="1">
      <c r="A52" s="157">
        <f t="shared" si="6"/>
        <v>43947</v>
      </c>
      <c r="B52" s="158">
        <f t="shared" si="0"/>
        <v>43947</v>
      </c>
      <c r="C52" s="185"/>
      <c r="D52" s="186"/>
      <c r="E52" s="157">
        <f t="shared" si="7"/>
        <v>43977</v>
      </c>
      <c r="F52" s="158">
        <f t="shared" si="1"/>
        <v>43977</v>
      </c>
      <c r="G52" s="185"/>
      <c r="H52" s="186"/>
      <c r="I52" s="157">
        <f t="shared" si="8"/>
        <v>44008</v>
      </c>
      <c r="J52" s="158">
        <f t="shared" si="2"/>
        <v>44008</v>
      </c>
      <c r="K52" s="185"/>
      <c r="L52" s="186"/>
      <c r="M52" s="157">
        <f t="shared" si="9"/>
        <v>44038</v>
      </c>
      <c r="N52" s="158">
        <f t="shared" si="3"/>
        <v>44038</v>
      </c>
      <c r="O52" s="187"/>
      <c r="P52" s="188"/>
      <c r="Q52" s="134">
        <f t="shared" si="10"/>
        <v>44069</v>
      </c>
      <c r="R52" s="132">
        <f t="shared" si="4"/>
        <v>44069</v>
      </c>
      <c r="S52" s="187"/>
      <c r="T52" s="188"/>
      <c r="U52" s="157">
        <f t="shared" si="11"/>
        <v>44100</v>
      </c>
      <c r="V52" s="158">
        <f t="shared" si="5"/>
        <v>44100</v>
      </c>
      <c r="W52" s="185"/>
      <c r="X52" s="186"/>
      <c r="Y52" s="69"/>
      <c r="Z52" s="70"/>
      <c r="AE52" s="62"/>
      <c r="AF52" s="62"/>
      <c r="AG52" s="62"/>
      <c r="AH52" s="62"/>
      <c r="AI52" s="62"/>
    </row>
    <row r="53" spans="1:35" s="60" customFormat="1" ht="13.5" customHeight="1">
      <c r="A53" s="157">
        <f t="shared" si="6"/>
        <v>43948</v>
      </c>
      <c r="B53" s="158">
        <f t="shared" si="0"/>
        <v>43948</v>
      </c>
      <c r="C53" s="185"/>
      <c r="D53" s="186"/>
      <c r="E53" s="157">
        <f t="shared" si="7"/>
        <v>43978</v>
      </c>
      <c r="F53" s="158">
        <f t="shared" si="1"/>
        <v>43978</v>
      </c>
      <c r="G53" s="185"/>
      <c r="H53" s="186"/>
      <c r="I53" s="157">
        <f t="shared" si="8"/>
        <v>44009</v>
      </c>
      <c r="J53" s="158">
        <f t="shared" si="2"/>
        <v>44009</v>
      </c>
      <c r="K53" s="185"/>
      <c r="L53" s="186"/>
      <c r="M53" s="157">
        <f t="shared" si="9"/>
        <v>44039</v>
      </c>
      <c r="N53" s="158">
        <f t="shared" si="3"/>
        <v>44039</v>
      </c>
      <c r="O53" s="187"/>
      <c r="P53" s="188"/>
      <c r="Q53" s="134">
        <f t="shared" si="10"/>
        <v>44070</v>
      </c>
      <c r="R53" s="132">
        <f t="shared" si="4"/>
        <v>44070</v>
      </c>
      <c r="S53" s="187"/>
      <c r="T53" s="188"/>
      <c r="U53" s="157">
        <f t="shared" si="11"/>
        <v>44101</v>
      </c>
      <c r="V53" s="158">
        <f t="shared" si="5"/>
        <v>44101</v>
      </c>
      <c r="W53" s="185"/>
      <c r="X53" s="186"/>
      <c r="Y53" s="69"/>
      <c r="Z53" s="70"/>
      <c r="AE53" s="62"/>
      <c r="AF53" s="62"/>
      <c r="AG53" s="62"/>
      <c r="AH53" s="62"/>
      <c r="AI53" s="62"/>
    </row>
    <row r="54" spans="1:35" s="60" customFormat="1" ht="13.5" customHeight="1">
      <c r="A54" s="159">
        <f t="shared" si="6"/>
        <v>43949</v>
      </c>
      <c r="B54" s="160">
        <f t="shared" si="0"/>
        <v>43949</v>
      </c>
      <c r="C54" s="185"/>
      <c r="D54" s="186"/>
      <c r="E54" s="157">
        <f t="shared" si="7"/>
        <v>43979</v>
      </c>
      <c r="F54" s="158">
        <f t="shared" si="1"/>
        <v>43979</v>
      </c>
      <c r="G54" s="185"/>
      <c r="H54" s="186"/>
      <c r="I54" s="157">
        <f t="shared" si="8"/>
        <v>44010</v>
      </c>
      <c r="J54" s="158">
        <f t="shared" si="2"/>
        <v>44010</v>
      </c>
      <c r="K54" s="185"/>
      <c r="L54" s="186"/>
      <c r="M54" s="157">
        <f t="shared" si="9"/>
        <v>44040</v>
      </c>
      <c r="N54" s="158">
        <f t="shared" si="3"/>
        <v>44040</v>
      </c>
      <c r="O54" s="187"/>
      <c r="P54" s="188"/>
      <c r="Q54" s="134">
        <f t="shared" si="10"/>
        <v>44071</v>
      </c>
      <c r="R54" s="132">
        <f t="shared" si="4"/>
        <v>44071</v>
      </c>
      <c r="S54" s="187"/>
      <c r="T54" s="188"/>
      <c r="U54" s="157">
        <f t="shared" si="11"/>
        <v>44102</v>
      </c>
      <c r="V54" s="158">
        <f t="shared" si="5"/>
        <v>44102</v>
      </c>
      <c r="W54" s="185"/>
      <c r="X54" s="186"/>
      <c r="Y54" s="69"/>
      <c r="Z54" s="70"/>
      <c r="AE54" s="62"/>
      <c r="AF54" s="62"/>
      <c r="AG54" s="62"/>
      <c r="AH54" s="62"/>
      <c r="AI54" s="62"/>
    </row>
    <row r="55" spans="1:35" s="60" customFormat="1" ht="13.5" customHeight="1">
      <c r="A55" s="157">
        <f t="shared" si="6"/>
        <v>43950</v>
      </c>
      <c r="B55" s="158">
        <f t="shared" si="0"/>
        <v>43950</v>
      </c>
      <c r="C55" s="185"/>
      <c r="D55" s="186"/>
      <c r="E55" s="157">
        <f t="shared" si="7"/>
        <v>43980</v>
      </c>
      <c r="F55" s="158">
        <f t="shared" si="1"/>
        <v>43980</v>
      </c>
      <c r="G55" s="185"/>
      <c r="H55" s="186"/>
      <c r="I55" s="157">
        <f t="shared" si="8"/>
        <v>44011</v>
      </c>
      <c r="J55" s="158">
        <f t="shared" si="2"/>
        <v>44011</v>
      </c>
      <c r="K55" s="185"/>
      <c r="L55" s="186"/>
      <c r="M55" s="157">
        <f t="shared" si="9"/>
        <v>44041</v>
      </c>
      <c r="N55" s="158">
        <f t="shared" si="3"/>
        <v>44041</v>
      </c>
      <c r="O55" s="187"/>
      <c r="P55" s="188"/>
      <c r="Q55" s="134">
        <f t="shared" si="10"/>
        <v>44072</v>
      </c>
      <c r="R55" s="132">
        <f t="shared" si="4"/>
        <v>44072</v>
      </c>
      <c r="S55" s="187"/>
      <c r="T55" s="188"/>
      <c r="U55" s="157">
        <f t="shared" si="11"/>
        <v>44103</v>
      </c>
      <c r="V55" s="158">
        <f t="shared" si="5"/>
        <v>44103</v>
      </c>
      <c r="W55" s="185"/>
      <c r="X55" s="186"/>
      <c r="Y55" s="69"/>
      <c r="Z55" s="70"/>
      <c r="AE55" s="62"/>
      <c r="AF55" s="62"/>
      <c r="AG55" s="62"/>
      <c r="AH55" s="62"/>
      <c r="AI55" s="62"/>
    </row>
    <row r="56" spans="1:35" s="60" customFormat="1" ht="13.5" customHeight="1">
      <c r="A56" s="157">
        <f t="shared" si="6"/>
        <v>43951</v>
      </c>
      <c r="B56" s="158">
        <f t="shared" si="0"/>
        <v>43951</v>
      </c>
      <c r="C56" s="185"/>
      <c r="D56" s="186"/>
      <c r="E56" s="157">
        <f t="shared" si="7"/>
        <v>43981</v>
      </c>
      <c r="F56" s="158">
        <f t="shared" si="1"/>
        <v>43981</v>
      </c>
      <c r="G56" s="185"/>
      <c r="H56" s="186"/>
      <c r="I56" s="157">
        <f t="shared" si="8"/>
        <v>44012</v>
      </c>
      <c r="J56" s="158">
        <f t="shared" si="2"/>
        <v>44012</v>
      </c>
      <c r="K56" s="185"/>
      <c r="L56" s="186"/>
      <c r="M56" s="157">
        <f t="shared" si="9"/>
        <v>44042</v>
      </c>
      <c r="N56" s="158">
        <f t="shared" si="3"/>
        <v>44042</v>
      </c>
      <c r="O56" s="187"/>
      <c r="P56" s="188"/>
      <c r="Q56" s="134">
        <f t="shared" si="10"/>
        <v>44073</v>
      </c>
      <c r="R56" s="132">
        <f t="shared" si="4"/>
        <v>44073</v>
      </c>
      <c r="S56" s="187"/>
      <c r="T56" s="188"/>
      <c r="U56" s="157">
        <f t="shared" si="11"/>
        <v>44104</v>
      </c>
      <c r="V56" s="158">
        <f t="shared" si="5"/>
        <v>44104</v>
      </c>
      <c r="W56" s="185"/>
      <c r="X56" s="186"/>
      <c r="Y56" s="70"/>
      <c r="Z56" s="74"/>
      <c r="AD56" s="44"/>
      <c r="AE56" s="62"/>
      <c r="AF56" s="62"/>
      <c r="AG56" s="62"/>
      <c r="AH56" s="62"/>
      <c r="AI56" s="62"/>
    </row>
    <row r="57" spans="1:39" s="43" customFormat="1" ht="30.75" customHeight="1">
      <c r="A57" s="180" t="s">
        <v>254</v>
      </c>
      <c r="B57" s="181"/>
      <c r="C57" s="181"/>
      <c r="D57" s="181"/>
      <c r="E57" s="181"/>
      <c r="F57" s="181"/>
      <c r="G57" s="181"/>
      <c r="H57" s="181"/>
      <c r="I57" s="181"/>
      <c r="J57" s="181"/>
      <c r="K57" s="181"/>
      <c r="L57" s="181"/>
      <c r="M57" s="181"/>
      <c r="N57" s="181"/>
      <c r="O57" s="181"/>
      <c r="P57" s="181"/>
      <c r="Q57" s="181"/>
      <c r="R57" s="181"/>
      <c r="S57" s="181"/>
      <c r="T57" s="181"/>
      <c r="U57" s="181"/>
      <c r="V57" s="181"/>
      <c r="W57" s="181"/>
      <c r="X57" s="53"/>
      <c r="AD57" s="75"/>
      <c r="AI57" s="45"/>
      <c r="AJ57" s="45"/>
      <c r="AK57" s="45"/>
      <c r="AL57" s="45"/>
      <c r="AM57" s="45"/>
    </row>
    <row r="58" spans="1:39" s="59" customFormat="1" ht="96.75" customHeight="1">
      <c r="A58" s="240"/>
      <c r="B58" s="241"/>
      <c r="C58" s="241"/>
      <c r="D58" s="241"/>
      <c r="E58" s="241"/>
      <c r="F58" s="241"/>
      <c r="G58" s="241"/>
      <c r="H58" s="241"/>
      <c r="I58" s="241"/>
      <c r="J58" s="241"/>
      <c r="K58" s="241"/>
      <c r="L58" s="241"/>
      <c r="M58" s="241"/>
      <c r="N58" s="241"/>
      <c r="O58" s="241"/>
      <c r="P58" s="241"/>
      <c r="Q58" s="241"/>
      <c r="R58" s="241"/>
      <c r="S58" s="241"/>
      <c r="T58" s="241"/>
      <c r="U58" s="241"/>
      <c r="V58" s="241"/>
      <c r="W58" s="241"/>
      <c r="X58" s="242"/>
      <c r="AD58" s="79"/>
      <c r="AI58" s="76"/>
      <c r="AJ58" s="76"/>
      <c r="AK58" s="76"/>
      <c r="AL58" s="76"/>
      <c r="AM58" s="76"/>
    </row>
    <row r="59" spans="1:39" s="78" customFormat="1" ht="23.25" customHeight="1">
      <c r="A59" s="77"/>
      <c r="B59" s="243" t="s">
        <v>18</v>
      </c>
      <c r="C59" s="189"/>
      <c r="D59" s="189"/>
      <c r="E59" s="189"/>
      <c r="F59" s="189"/>
      <c r="G59" s="189"/>
      <c r="H59" s="189"/>
      <c r="I59" s="189"/>
      <c r="J59" s="189"/>
      <c r="K59" s="189"/>
      <c r="L59" s="189"/>
      <c r="M59" s="189"/>
      <c r="N59" s="189"/>
      <c r="O59" s="189"/>
      <c r="P59" s="189"/>
      <c r="Q59" s="189"/>
      <c r="R59" s="189"/>
      <c r="S59" s="189"/>
      <c r="T59" s="189"/>
      <c r="U59" s="189"/>
      <c r="V59" s="189"/>
      <c r="W59" s="189"/>
      <c r="X59" s="189"/>
      <c r="AD59" s="52"/>
      <c r="AI59" s="80"/>
      <c r="AJ59" s="80"/>
      <c r="AK59" s="80"/>
      <c r="AL59" s="80"/>
      <c r="AM59" s="80"/>
    </row>
    <row r="60" ht="2.25" customHeight="1"/>
    <row r="61" spans="1:30" ht="21" customHeight="1" hidden="1">
      <c r="A61" s="67"/>
      <c r="AD61" s="81"/>
    </row>
    <row r="62" spans="11:39" s="67" customFormat="1" ht="24" customHeight="1" hidden="1">
      <c r="K62" s="81"/>
      <c r="L62" s="81"/>
      <c r="S62" s="81"/>
      <c r="T62" s="81"/>
      <c r="W62" s="81"/>
      <c r="X62" s="81"/>
      <c r="AD62" s="81"/>
      <c r="AI62" s="68"/>
      <c r="AJ62" s="68"/>
      <c r="AK62" s="68"/>
      <c r="AL62" s="68"/>
      <c r="AM62" s="68"/>
    </row>
    <row r="63" spans="11:39" s="67" customFormat="1" ht="24" customHeight="1" hidden="1">
      <c r="K63" s="81"/>
      <c r="L63" s="81"/>
      <c r="S63" s="81"/>
      <c r="T63" s="81"/>
      <c r="W63" s="81"/>
      <c r="X63" s="81"/>
      <c r="AD63" s="81"/>
      <c r="AI63" s="68"/>
      <c r="AJ63" s="68"/>
      <c r="AK63" s="68"/>
      <c r="AL63" s="68"/>
      <c r="AM63" s="68"/>
    </row>
    <row r="64" spans="11:39" s="67" customFormat="1" ht="24" customHeight="1" hidden="1">
      <c r="K64" s="81"/>
      <c r="L64" s="81"/>
      <c r="S64" s="81"/>
      <c r="T64" s="81"/>
      <c r="W64" s="81"/>
      <c r="X64" s="81"/>
      <c r="AD64" s="81"/>
      <c r="AI64" s="68"/>
      <c r="AJ64" s="68"/>
      <c r="AK64" s="68"/>
      <c r="AL64" s="68"/>
      <c r="AM64" s="68"/>
    </row>
    <row r="65" spans="11:39" s="67" customFormat="1" ht="24" customHeight="1" hidden="1">
      <c r="K65" s="81"/>
      <c r="L65" s="81"/>
      <c r="S65" s="81"/>
      <c r="T65" s="81"/>
      <c r="W65" s="81"/>
      <c r="X65" s="81"/>
      <c r="AD65" s="81"/>
      <c r="AI65" s="68"/>
      <c r="AJ65" s="68"/>
      <c r="AK65" s="68"/>
      <c r="AL65" s="68"/>
      <c r="AM65" s="68"/>
    </row>
    <row r="66" spans="11:39" s="67" customFormat="1" ht="24" customHeight="1" hidden="1">
      <c r="K66" s="81"/>
      <c r="L66" s="81"/>
      <c r="S66" s="81"/>
      <c r="T66" s="81"/>
      <c r="W66" s="81"/>
      <c r="X66" s="81"/>
      <c r="AD66" s="52"/>
      <c r="AI66" s="68"/>
      <c r="AJ66" s="68"/>
      <c r="AK66" s="68"/>
      <c r="AL66" s="68"/>
      <c r="AM66" s="68"/>
    </row>
    <row r="68" ht="24" customHeight="1"/>
    <row r="69" ht="24" customHeight="1"/>
  </sheetData>
  <sheetProtection sheet="1"/>
  <mergeCells count="233">
    <mergeCell ref="A57:W57"/>
    <mergeCell ref="A58:X58"/>
    <mergeCell ref="B59:X59"/>
    <mergeCell ref="C55:D55"/>
    <mergeCell ref="G55:H55"/>
    <mergeCell ref="K55:L55"/>
    <mergeCell ref="O55:P55"/>
    <mergeCell ref="W55:X55"/>
    <mergeCell ref="C56:D56"/>
    <mergeCell ref="K56:L56"/>
    <mergeCell ref="O56:P56"/>
    <mergeCell ref="W56:X56"/>
    <mergeCell ref="C54:D54"/>
    <mergeCell ref="G54:H54"/>
    <mergeCell ref="K54:L54"/>
    <mergeCell ref="O54:P54"/>
    <mergeCell ref="S54:T54"/>
    <mergeCell ref="W54:X54"/>
    <mergeCell ref="S55:T55"/>
    <mergeCell ref="G56:H56"/>
    <mergeCell ref="C53:D53"/>
    <mergeCell ref="G53:H53"/>
    <mergeCell ref="K53:L53"/>
    <mergeCell ref="O53:P53"/>
    <mergeCell ref="S53:T53"/>
    <mergeCell ref="W53:X53"/>
    <mergeCell ref="C52:D52"/>
    <mergeCell ref="G52:H52"/>
    <mergeCell ref="K52:L52"/>
    <mergeCell ref="O52:P52"/>
    <mergeCell ref="S52:T52"/>
    <mergeCell ref="W52:X52"/>
    <mergeCell ref="C51:D51"/>
    <mergeCell ref="G51:H51"/>
    <mergeCell ref="K51:L51"/>
    <mergeCell ref="O51:P51"/>
    <mergeCell ref="S51:T51"/>
    <mergeCell ref="W51:X51"/>
    <mergeCell ref="C50:D50"/>
    <mergeCell ref="G50:H50"/>
    <mergeCell ref="K50:L50"/>
    <mergeCell ref="O50:P50"/>
    <mergeCell ref="S50:T50"/>
    <mergeCell ref="W50:X50"/>
    <mergeCell ref="C49:D49"/>
    <mergeCell ref="G49:H49"/>
    <mergeCell ref="K49:L49"/>
    <mergeCell ref="O49:P49"/>
    <mergeCell ref="S49:T49"/>
    <mergeCell ref="W49:X49"/>
    <mergeCell ref="C48:D48"/>
    <mergeCell ref="G48:H48"/>
    <mergeCell ref="K48:L48"/>
    <mergeCell ref="O48:P48"/>
    <mergeCell ref="S48:T48"/>
    <mergeCell ref="W48:X48"/>
    <mergeCell ref="C47:D47"/>
    <mergeCell ref="G47:H47"/>
    <mergeCell ref="K47:L47"/>
    <mergeCell ref="O47:P47"/>
    <mergeCell ref="S47:T47"/>
    <mergeCell ref="W47:X47"/>
    <mergeCell ref="C46:D46"/>
    <mergeCell ref="G46:H46"/>
    <mergeCell ref="K46:L46"/>
    <mergeCell ref="O46:P46"/>
    <mergeCell ref="S46:T46"/>
    <mergeCell ref="W46:X46"/>
    <mergeCell ref="C45:D45"/>
    <mergeCell ref="G45:H45"/>
    <mergeCell ref="K45:L45"/>
    <mergeCell ref="O45:P45"/>
    <mergeCell ref="S45:T45"/>
    <mergeCell ref="W45:X45"/>
    <mergeCell ref="C44:D44"/>
    <mergeCell ref="G44:H44"/>
    <mergeCell ref="K44:L44"/>
    <mergeCell ref="O44:P44"/>
    <mergeCell ref="S44:T44"/>
    <mergeCell ref="W44:X44"/>
    <mergeCell ref="C43:D43"/>
    <mergeCell ref="G43:H43"/>
    <mergeCell ref="K43:L43"/>
    <mergeCell ref="O43:P43"/>
    <mergeCell ref="S43:T43"/>
    <mergeCell ref="W43:X43"/>
    <mergeCell ref="C42:D42"/>
    <mergeCell ref="G42:H42"/>
    <mergeCell ref="K42:L42"/>
    <mergeCell ref="O42:P42"/>
    <mergeCell ref="S42:T42"/>
    <mergeCell ref="W42:X42"/>
    <mergeCell ref="C41:D41"/>
    <mergeCell ref="G41:H41"/>
    <mergeCell ref="K41:L41"/>
    <mergeCell ref="O41:P41"/>
    <mergeCell ref="S41:T41"/>
    <mergeCell ref="W41:X41"/>
    <mergeCell ref="C40:D40"/>
    <mergeCell ref="G40:H40"/>
    <mergeCell ref="K40:L40"/>
    <mergeCell ref="O40:P40"/>
    <mergeCell ref="S40:T40"/>
    <mergeCell ref="W40:X40"/>
    <mergeCell ref="C39:D39"/>
    <mergeCell ref="G39:H39"/>
    <mergeCell ref="K39:L39"/>
    <mergeCell ref="O39:P39"/>
    <mergeCell ref="S39:T39"/>
    <mergeCell ref="W39:X39"/>
    <mergeCell ref="C38:D38"/>
    <mergeCell ref="G38:H38"/>
    <mergeCell ref="K38:L38"/>
    <mergeCell ref="O38:P38"/>
    <mergeCell ref="S38:T38"/>
    <mergeCell ref="W38:X38"/>
    <mergeCell ref="C37:D37"/>
    <mergeCell ref="G37:H37"/>
    <mergeCell ref="K37:L37"/>
    <mergeCell ref="O37:P37"/>
    <mergeCell ref="S37:T37"/>
    <mergeCell ref="W37:X37"/>
    <mergeCell ref="C36:D36"/>
    <mergeCell ref="G36:H36"/>
    <mergeCell ref="K36:L36"/>
    <mergeCell ref="O36:P36"/>
    <mergeCell ref="S36:T36"/>
    <mergeCell ref="W36:X36"/>
    <mergeCell ref="C35:D35"/>
    <mergeCell ref="G35:H35"/>
    <mergeCell ref="K35:L35"/>
    <mergeCell ref="O35:P35"/>
    <mergeCell ref="S35:T35"/>
    <mergeCell ref="W35:X35"/>
    <mergeCell ref="C34:D34"/>
    <mergeCell ref="G34:H34"/>
    <mergeCell ref="K34:L34"/>
    <mergeCell ref="O34:P34"/>
    <mergeCell ref="S34:T34"/>
    <mergeCell ref="W34:X34"/>
    <mergeCell ref="C33:D33"/>
    <mergeCell ref="G33:H33"/>
    <mergeCell ref="K33:L33"/>
    <mergeCell ref="O33:P33"/>
    <mergeCell ref="S33:T33"/>
    <mergeCell ref="W33:X33"/>
    <mergeCell ref="C32:D32"/>
    <mergeCell ref="G32:H32"/>
    <mergeCell ref="K32:L32"/>
    <mergeCell ref="O32:P32"/>
    <mergeCell ref="S32:T32"/>
    <mergeCell ref="W32:X32"/>
    <mergeCell ref="C31:D31"/>
    <mergeCell ref="G31:H31"/>
    <mergeCell ref="K31:L31"/>
    <mergeCell ref="O31:P31"/>
    <mergeCell ref="S31:T31"/>
    <mergeCell ref="W31:X31"/>
    <mergeCell ref="C30:D30"/>
    <mergeCell ref="G30:H30"/>
    <mergeCell ref="K30:L30"/>
    <mergeCell ref="O30:P30"/>
    <mergeCell ref="S30:T30"/>
    <mergeCell ref="W30:X30"/>
    <mergeCell ref="C29:D29"/>
    <mergeCell ref="G29:H29"/>
    <mergeCell ref="K29:L29"/>
    <mergeCell ref="O29:P29"/>
    <mergeCell ref="S29:T29"/>
    <mergeCell ref="W29:X29"/>
    <mergeCell ref="C28:D28"/>
    <mergeCell ref="G28:H28"/>
    <mergeCell ref="K28:L28"/>
    <mergeCell ref="O28:P28"/>
    <mergeCell ref="S28:T28"/>
    <mergeCell ref="W28:X28"/>
    <mergeCell ref="C27:D27"/>
    <mergeCell ref="G27:H27"/>
    <mergeCell ref="K27:L27"/>
    <mergeCell ref="O27:P27"/>
    <mergeCell ref="S27:T27"/>
    <mergeCell ref="W27:X27"/>
    <mergeCell ref="C26:D26"/>
    <mergeCell ref="G26:H26"/>
    <mergeCell ref="K26:L26"/>
    <mergeCell ref="O26:P26"/>
    <mergeCell ref="S26:T26"/>
    <mergeCell ref="W26:X26"/>
    <mergeCell ref="A20:W20"/>
    <mergeCell ref="C21:W21"/>
    <mergeCell ref="C22:W22"/>
    <mergeCell ref="C23:W23"/>
    <mergeCell ref="A25:D25"/>
    <mergeCell ref="E25:H25"/>
    <mergeCell ref="I25:L25"/>
    <mergeCell ref="M25:P25"/>
    <mergeCell ref="Q25:T25"/>
    <mergeCell ref="U25:X25"/>
    <mergeCell ref="K15:L15"/>
    <mergeCell ref="M15:N15"/>
    <mergeCell ref="A17:I17"/>
    <mergeCell ref="O17:U17"/>
    <mergeCell ref="W17:X17"/>
    <mergeCell ref="A19:M19"/>
    <mergeCell ref="O19:U19"/>
    <mergeCell ref="W19:X19"/>
    <mergeCell ref="F1:X1"/>
    <mergeCell ref="F2:X2"/>
    <mergeCell ref="A12:X12"/>
    <mergeCell ref="T15:X15"/>
    <mergeCell ref="A14:C14"/>
    <mergeCell ref="D14:F14"/>
    <mergeCell ref="I14:P14"/>
    <mergeCell ref="A11:D11"/>
    <mergeCell ref="E11:J11"/>
    <mergeCell ref="L11:P11"/>
    <mergeCell ref="Q11:X11"/>
    <mergeCell ref="J6:X6"/>
    <mergeCell ref="S56:T56"/>
    <mergeCell ref="A15:B15"/>
    <mergeCell ref="D15:E15"/>
    <mergeCell ref="F15:H15"/>
    <mergeCell ref="I15:J15"/>
    <mergeCell ref="S14:X14"/>
    <mergeCell ref="J7:X7"/>
    <mergeCell ref="L9:P10"/>
    <mergeCell ref="Q9:X9"/>
    <mergeCell ref="G4:H4"/>
    <mergeCell ref="G6:H6"/>
    <mergeCell ref="G7:H7"/>
    <mergeCell ref="D4:D6"/>
    <mergeCell ref="A9:D9"/>
    <mergeCell ref="G9:H9"/>
  </mergeCells>
  <conditionalFormatting sqref="A13:X13">
    <cfRule type="containsText" priority="151" dxfId="27" operator="containsText" stopIfTrue="1" text="☑">
      <formula>NOT(ISERROR(SEARCH("☑",A13)))</formula>
    </cfRule>
  </conditionalFormatting>
  <conditionalFormatting sqref="V13:W13 S13:T13 P13:Q13 M13:N13 J13:K13 F13:H13 C13:D13">
    <cfRule type="expression" priority="152" dxfId="27" stopIfTrue="1">
      <formula>COUNTIF(B13,"☑")</formula>
    </cfRule>
  </conditionalFormatting>
  <conditionalFormatting sqref="O15">
    <cfRule type="containsText" priority="131" dxfId="27" operator="containsText" stopIfTrue="1" text="☑">
      <formula>NOT(ISERROR(SEARCH("☑",O15)))</formula>
    </cfRule>
  </conditionalFormatting>
  <conditionalFormatting sqref="P15">
    <cfRule type="expression" priority="132" dxfId="27" stopIfTrue="1">
      <formula>COUNTIF(O15,"☑")</formula>
    </cfRule>
  </conditionalFormatting>
  <conditionalFormatting sqref="U57:V5756">
    <cfRule type="expression" priority="149" dxfId="28" stopIfTrue="1">
      <formula>COUNTIF(holiday2030,TEXT(U57,"yymmdd"))</formula>
    </cfRule>
  </conditionalFormatting>
  <conditionalFormatting sqref="D57:V5753">
    <cfRule type="expression" priority="136" dxfId="32">
      <formula>MONTH(D57)&gt;MONTH(D56)</formula>
    </cfRule>
  </conditionalFormatting>
  <conditionalFormatting sqref="A26:B56 E26:F56 I26:J56 M26:N56 Q26:R56 U26:V56">
    <cfRule type="expression" priority="4" dxfId="28" stopIfTrue="1">
      <formula>COUNTIF(holidays2030,TEXT(A26,"yymmdd"))</formula>
    </cfRule>
    <cfRule type="expression" priority="5" dxfId="29" stopIfTrue="1">
      <formula>(WEEKDAY(A26,2)&gt;5)</formula>
    </cfRule>
  </conditionalFormatting>
  <conditionalFormatting sqref="A29:B56 E29:F56 I29:J56 M29:N56 Q29:R56 U29:V56">
    <cfRule type="expression" priority="3" dxfId="30">
      <formula>MONTH(A29)&gt;MONTH(A$26)</formula>
    </cfRule>
  </conditionalFormatting>
  <conditionalFormatting sqref="C29:D56 G29:H56 K29:L56 O29:P56 S29:T56 W29:X56">
    <cfRule type="expression" priority="2" dxfId="30">
      <formula>MONTH(A29)&gt;MONTH(A$26)</formula>
    </cfRule>
  </conditionalFormatting>
  <conditionalFormatting sqref="B29:B56 F29:F56 J29:J56 N29:N56 R29:R56 V29:V56">
    <cfRule type="expression" priority="1" dxfId="31">
      <formula>MONTH(A29)&gt;MONTH(A$26)</formula>
    </cfRule>
  </conditionalFormatting>
  <dataValidations count="7">
    <dataValidation type="list" allowBlank="1" showInputMessage="1" showErrorMessage="1" sqref="K15:L15">
      <formula1>"particle-nA,electric-nA"</formula1>
    </dataValidation>
    <dataValidation type="list" allowBlank="1" showInputMessage="1" showErrorMessage="1" sqref="F15:H15">
      <formula1>"MeV/nucleon,MeV"</formula1>
    </dataValidation>
    <dataValidation type="list" allowBlank="1" showInputMessage="1" showErrorMessage="1" sqref="G26:H56 C26:D56 K26:L56 O26:P40 W41:X56">
      <formula1>"x, o"</formula1>
    </dataValidation>
    <dataValidation type="list" allowBlank="1" showInputMessage="1" showErrorMessage="1" sqref="B13 E13 I13 L13 O13 R13 U13 O15">
      <formula1>"☐, ☑"</formula1>
    </dataValidation>
    <dataValidation type="list" allowBlank="1" showInputMessage="1" showErrorMessage="1" sqref="G9:H9">
      <formula1>"AVF,LINAC,RRC,IRC,RIBF,SHARAQ,SAMURAI,RIRING"</formula1>
    </dataValidation>
    <dataValidation type="list" allowBlank="1" showInputMessage="1" showErrorMessage="1" sqref="E9">
      <formula1>"NP, ML, IC, IB, RI, DD, MS-EXP, MS-ACC, DA, CD, 学実"</formula1>
    </dataValidation>
    <dataValidation type="list" allowBlank="1" showInputMessage="1" showErrorMessage="1" sqref="T15:X15">
      <formula1>$AD$1:$AD$24</formula1>
    </dataValidation>
  </dataValidations>
  <printOptions/>
  <pageMargins left="0.6299212598425197" right="0.15748031496062992" top="0.15748031496062992" bottom="0.15748031496062992" header="0.31496062992125984" footer="0.31496062992125984"/>
  <pageSetup fitToHeight="1" fitToWidth="1" horizontalDpi="300" verticalDpi="300" orientation="portrait" paperSize="9" scale="90" r:id="rId2"/>
  <drawing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AJ67"/>
  <sheetViews>
    <sheetView showGridLines="0" zoomScale="85" zoomScaleNormal="85" zoomScalePageLayoutView="0" workbookViewId="0" topLeftCell="A1">
      <selection activeCell="C27" sqref="C27:D27"/>
    </sheetView>
  </sheetViews>
  <sheetFormatPr defaultColWidth="0" defaultRowHeight="24" customHeight="1" zeroHeight="1"/>
  <cols>
    <col min="1" max="10" width="3.69921875" style="32" customWidth="1"/>
    <col min="11" max="12" width="3.69921875" style="52" customWidth="1"/>
    <col min="13" max="18" width="3.69921875" style="32" customWidth="1"/>
    <col min="19" max="20" width="3.69921875" style="52" customWidth="1"/>
    <col min="21" max="22" width="3.69921875" style="32" customWidth="1"/>
    <col min="23" max="24" width="3.69921875" style="52" customWidth="1"/>
    <col min="25" max="26" width="4" style="32" hidden="1" customWidth="1"/>
    <col min="27" max="27" width="22" style="52" hidden="1" customWidth="1"/>
    <col min="28" max="28" width="10.09765625" style="32" hidden="1" customWidth="1"/>
    <col min="29" max="29" width="10" style="32" hidden="1" customWidth="1"/>
    <col min="30" max="30" width="16.09765625" style="32" hidden="1" customWidth="1"/>
    <col min="31" max="31" width="11.09765625" style="32" hidden="1" customWidth="1"/>
    <col min="32" max="32" width="1.1015625" style="33" customWidth="1"/>
    <col min="33" max="36" width="0" style="33" hidden="1" customWidth="1"/>
    <col min="37" max="16384" width="0" style="32" hidden="1" customWidth="1"/>
  </cols>
  <sheetData>
    <row r="1" spans="1:27" ht="14.25" customHeight="1">
      <c r="A1" s="31"/>
      <c r="B1" s="31"/>
      <c r="C1" s="31"/>
      <c r="D1" s="31"/>
      <c r="E1" s="31"/>
      <c r="F1" s="218" t="s">
        <v>209</v>
      </c>
      <c r="G1" s="218"/>
      <c r="H1" s="218"/>
      <c r="I1" s="218"/>
      <c r="J1" s="218"/>
      <c r="K1" s="218"/>
      <c r="L1" s="218"/>
      <c r="M1" s="218"/>
      <c r="N1" s="218"/>
      <c r="O1" s="218"/>
      <c r="P1" s="218"/>
      <c r="Q1" s="218"/>
      <c r="R1" s="218"/>
      <c r="S1" s="218"/>
      <c r="T1" s="218"/>
      <c r="U1" s="218"/>
      <c r="V1" s="218"/>
      <c r="W1" s="218"/>
      <c r="X1" s="218"/>
      <c r="AA1" s="32"/>
    </row>
    <row r="2" spans="1:35" s="36" customFormat="1" ht="15" customHeight="1">
      <c r="A2" s="34"/>
      <c r="B2" s="34"/>
      <c r="C2" s="34"/>
      <c r="D2" s="34"/>
      <c r="E2" s="34"/>
      <c r="F2" s="219" t="s">
        <v>70</v>
      </c>
      <c r="G2" s="219"/>
      <c r="H2" s="219"/>
      <c r="I2" s="219"/>
      <c r="J2" s="219"/>
      <c r="K2" s="219"/>
      <c r="L2" s="219"/>
      <c r="M2" s="219"/>
      <c r="N2" s="219"/>
      <c r="O2" s="219"/>
      <c r="P2" s="219"/>
      <c r="Q2" s="219"/>
      <c r="R2" s="219"/>
      <c r="S2" s="219"/>
      <c r="T2" s="219"/>
      <c r="U2" s="219"/>
      <c r="V2" s="219"/>
      <c r="W2" s="219"/>
      <c r="X2" s="219"/>
      <c r="Z2" s="37"/>
      <c r="AE2" s="38"/>
      <c r="AF2" s="38"/>
      <c r="AG2" s="38"/>
      <c r="AH2" s="38"/>
      <c r="AI2" s="38"/>
    </row>
    <row r="3" spans="1:35" s="43" customFormat="1" ht="4.5" customHeight="1">
      <c r="A3" s="39"/>
      <c r="B3" s="39"/>
      <c r="C3" s="39"/>
      <c r="D3" s="39"/>
      <c r="E3" s="39"/>
      <c r="F3" s="39"/>
      <c r="G3" s="39"/>
      <c r="H3" s="39"/>
      <c r="I3" s="39"/>
      <c r="J3" s="40"/>
      <c r="K3" s="40"/>
      <c r="L3" s="35"/>
      <c r="M3" s="35"/>
      <c r="N3" s="35"/>
      <c r="O3" s="35"/>
      <c r="P3" s="40"/>
      <c r="Q3" s="40"/>
      <c r="R3" s="40"/>
      <c r="S3" s="40"/>
      <c r="T3" s="40"/>
      <c r="U3" s="40"/>
      <c r="V3" s="41"/>
      <c r="W3" s="42"/>
      <c r="X3" s="42"/>
      <c r="Z3" s="44"/>
      <c r="AA3" s="87" t="s">
        <v>178</v>
      </c>
      <c r="AE3" s="45"/>
      <c r="AF3" s="45"/>
      <c r="AG3" s="45"/>
      <c r="AH3" s="45"/>
      <c r="AI3" s="45"/>
    </row>
    <row r="4" spans="1:35" s="1" customFormat="1" ht="7.5" customHeight="1">
      <c r="A4" s="11"/>
      <c r="B4" s="11"/>
      <c r="C4" s="11"/>
      <c r="D4" s="222" t="s">
        <v>83</v>
      </c>
      <c r="E4" s="113" t="s">
        <v>77</v>
      </c>
      <c r="F4" s="114" t="s">
        <v>78</v>
      </c>
      <c r="G4" s="248" t="s">
        <v>81</v>
      </c>
      <c r="H4" s="248"/>
      <c r="I4" s="115" t="s">
        <v>82</v>
      </c>
      <c r="J4" s="115"/>
      <c r="K4" s="115"/>
      <c r="L4" s="116"/>
      <c r="M4" s="116"/>
      <c r="N4" s="116"/>
      <c r="O4" s="116"/>
      <c r="P4" s="116"/>
      <c r="Q4" s="116"/>
      <c r="R4" s="116"/>
      <c r="S4" s="116"/>
      <c r="T4" s="116"/>
      <c r="U4" s="116"/>
      <c r="V4" s="116"/>
      <c r="W4" s="116"/>
      <c r="X4" s="117"/>
      <c r="Z4" s="2"/>
      <c r="AA4" s="87" t="s">
        <v>179</v>
      </c>
      <c r="AE4" s="3"/>
      <c r="AF4" s="3"/>
      <c r="AG4" s="3"/>
      <c r="AH4" s="3"/>
      <c r="AI4" s="3"/>
    </row>
    <row r="5" spans="1:35" s="1" customFormat="1" ht="7.5" customHeight="1">
      <c r="A5" s="11"/>
      <c r="B5" s="11"/>
      <c r="C5" s="11"/>
      <c r="D5" s="222"/>
      <c r="E5" s="118" t="s">
        <v>79</v>
      </c>
      <c r="F5" s="18"/>
      <c r="G5" s="244" t="s">
        <v>80</v>
      </c>
      <c r="H5" s="244"/>
      <c r="I5" s="17"/>
      <c r="J5" s="215" t="s">
        <v>195</v>
      </c>
      <c r="K5" s="215"/>
      <c r="L5" s="215"/>
      <c r="M5" s="215"/>
      <c r="N5" s="215"/>
      <c r="O5" s="215"/>
      <c r="P5" s="215"/>
      <c r="Q5" s="215"/>
      <c r="R5" s="215"/>
      <c r="S5" s="215"/>
      <c r="T5" s="215"/>
      <c r="U5" s="215"/>
      <c r="V5" s="215"/>
      <c r="W5" s="215"/>
      <c r="X5" s="216"/>
      <c r="Z5" s="2"/>
      <c r="AA5" s="87" t="s">
        <v>180</v>
      </c>
      <c r="AE5" s="3"/>
      <c r="AF5" s="3"/>
      <c r="AG5" s="3"/>
      <c r="AH5" s="3"/>
      <c r="AI5" s="3"/>
    </row>
    <row r="6" spans="1:35" s="1" customFormat="1" ht="7.5" customHeight="1">
      <c r="A6" s="11"/>
      <c r="B6" s="11"/>
      <c r="C6" s="11"/>
      <c r="D6" s="99"/>
      <c r="E6" s="118" t="s">
        <v>79</v>
      </c>
      <c r="F6" s="18"/>
      <c r="G6" s="244" t="s">
        <v>194</v>
      </c>
      <c r="H6" s="244"/>
      <c r="I6" s="17"/>
      <c r="J6" s="215" t="s">
        <v>196</v>
      </c>
      <c r="K6" s="268"/>
      <c r="L6" s="268"/>
      <c r="M6" s="268"/>
      <c r="N6" s="268"/>
      <c r="O6" s="268"/>
      <c r="P6" s="268"/>
      <c r="Q6" s="268"/>
      <c r="R6" s="268"/>
      <c r="S6" s="268"/>
      <c r="T6" s="268"/>
      <c r="U6" s="268"/>
      <c r="V6" s="268"/>
      <c r="W6" s="268"/>
      <c r="X6" s="269"/>
      <c r="Z6" s="2"/>
      <c r="AA6" s="87" t="s">
        <v>181</v>
      </c>
      <c r="AE6" s="3"/>
      <c r="AF6" s="3"/>
      <c r="AG6" s="3"/>
      <c r="AH6" s="3"/>
      <c r="AI6" s="3"/>
    </row>
    <row r="7" spans="1:35" s="4" customFormat="1" ht="4.5" customHeight="1">
      <c r="A7" s="7"/>
      <c r="B7" s="7"/>
      <c r="C7" s="7"/>
      <c r="D7" s="7"/>
      <c r="E7" s="119"/>
      <c r="F7" s="102"/>
      <c r="G7" s="102"/>
      <c r="H7" s="102"/>
      <c r="I7" s="102"/>
      <c r="J7" s="120"/>
      <c r="K7" s="8"/>
      <c r="L7" s="8"/>
      <c r="M7" s="8"/>
      <c r="N7" s="8"/>
      <c r="O7" s="8"/>
      <c r="P7" s="8"/>
      <c r="Q7" s="8"/>
      <c r="R7" s="8"/>
      <c r="S7" s="8"/>
      <c r="T7" s="8"/>
      <c r="U7" s="8"/>
      <c r="V7" s="10"/>
      <c r="W7" s="9"/>
      <c r="X7" s="9"/>
      <c r="Z7" s="5"/>
      <c r="AA7" s="87" t="s">
        <v>182</v>
      </c>
      <c r="AE7" s="6"/>
      <c r="AF7" s="6"/>
      <c r="AG7" s="6"/>
      <c r="AH7" s="6"/>
      <c r="AI7" s="6"/>
    </row>
    <row r="8" spans="1:36" s="47" customFormat="1" ht="21" customHeight="1">
      <c r="A8" s="174" t="s">
        <v>74</v>
      </c>
      <c r="B8" s="174"/>
      <c r="C8" s="174"/>
      <c r="D8" s="174"/>
      <c r="E8" s="104" t="s">
        <v>75</v>
      </c>
      <c r="F8" s="112" t="s">
        <v>78</v>
      </c>
      <c r="G8" s="270" t="s">
        <v>76</v>
      </c>
      <c r="H8" s="271"/>
      <c r="I8" s="105">
        <v>99</v>
      </c>
      <c r="J8" s="121"/>
      <c r="K8" s="46"/>
      <c r="L8" s="167" t="s">
        <v>153</v>
      </c>
      <c r="M8" s="167"/>
      <c r="N8" s="167"/>
      <c r="O8" s="167"/>
      <c r="P8" s="167"/>
      <c r="Q8" s="245" t="s">
        <v>170</v>
      </c>
      <c r="R8" s="246"/>
      <c r="S8" s="246"/>
      <c r="T8" s="246"/>
      <c r="U8" s="246"/>
      <c r="V8" s="246"/>
      <c r="W8" s="246"/>
      <c r="X8" s="247"/>
      <c r="Y8" s="46"/>
      <c r="Z8" s="46"/>
      <c r="AA8" s="87" t="s">
        <v>174</v>
      </c>
      <c r="AF8" s="48"/>
      <c r="AG8" s="48"/>
      <c r="AH8" s="48"/>
      <c r="AI8" s="48"/>
      <c r="AJ8" s="48"/>
    </row>
    <row r="9" spans="1:35" s="43" customFormat="1" ht="4.5" customHeight="1">
      <c r="A9" s="39"/>
      <c r="B9" s="39"/>
      <c r="C9" s="39"/>
      <c r="D9" s="39"/>
      <c r="E9" s="39"/>
      <c r="F9" s="39"/>
      <c r="G9" s="39"/>
      <c r="H9" s="39"/>
      <c r="I9" s="39"/>
      <c r="J9" s="40"/>
      <c r="K9" s="40"/>
      <c r="L9" s="167"/>
      <c r="M9" s="167"/>
      <c r="N9" s="167"/>
      <c r="O9" s="167"/>
      <c r="P9" s="167"/>
      <c r="Q9" s="40"/>
      <c r="R9" s="40"/>
      <c r="S9" s="40"/>
      <c r="T9" s="40"/>
      <c r="U9" s="40"/>
      <c r="V9" s="41"/>
      <c r="W9" s="42"/>
      <c r="X9" s="42"/>
      <c r="Z9" s="44"/>
      <c r="AA9" s="87" t="s">
        <v>183</v>
      </c>
      <c r="AE9" s="45"/>
      <c r="AF9" s="45"/>
      <c r="AG9" s="45"/>
      <c r="AH9" s="45"/>
      <c r="AI9" s="45"/>
    </row>
    <row r="10" spans="1:36" s="47" customFormat="1" ht="21.75" customHeight="1">
      <c r="A10" s="213" t="s">
        <v>154</v>
      </c>
      <c r="B10" s="214"/>
      <c r="C10" s="214"/>
      <c r="D10" s="214"/>
      <c r="E10" s="249" t="s">
        <v>169</v>
      </c>
      <c r="F10" s="250"/>
      <c r="G10" s="250"/>
      <c r="H10" s="250"/>
      <c r="I10" s="250"/>
      <c r="J10" s="251"/>
      <c r="K10" s="46"/>
      <c r="L10" s="174" t="s">
        <v>73</v>
      </c>
      <c r="M10" s="174"/>
      <c r="N10" s="174"/>
      <c r="O10" s="174"/>
      <c r="P10" s="174"/>
      <c r="Q10" s="245" t="s">
        <v>69</v>
      </c>
      <c r="R10" s="246"/>
      <c r="S10" s="246"/>
      <c r="T10" s="246"/>
      <c r="U10" s="246"/>
      <c r="V10" s="246"/>
      <c r="W10" s="246"/>
      <c r="X10" s="247"/>
      <c r="AA10" s="87" t="s">
        <v>184</v>
      </c>
      <c r="AF10" s="48"/>
      <c r="AG10" s="48"/>
      <c r="AH10" s="48"/>
      <c r="AI10" s="48"/>
      <c r="AJ10" s="48"/>
    </row>
    <row r="11" spans="1:36" s="43" customFormat="1" ht="26.25" customHeight="1">
      <c r="A11" s="209" t="s">
        <v>84</v>
      </c>
      <c r="B11" s="209"/>
      <c r="C11" s="209"/>
      <c r="D11" s="209"/>
      <c r="E11" s="209"/>
      <c r="F11" s="209"/>
      <c r="G11" s="209"/>
      <c r="H11" s="209"/>
      <c r="I11" s="209"/>
      <c r="J11" s="209"/>
      <c r="K11" s="209"/>
      <c r="L11" s="209"/>
      <c r="M11" s="209"/>
      <c r="N11" s="209"/>
      <c r="O11" s="209"/>
      <c r="P11" s="209"/>
      <c r="Q11" s="209"/>
      <c r="R11" s="209"/>
      <c r="S11" s="209"/>
      <c r="T11" s="209"/>
      <c r="U11" s="209"/>
      <c r="V11" s="209"/>
      <c r="W11" s="209"/>
      <c r="X11" s="209"/>
      <c r="AA11" s="87" t="s">
        <v>185</v>
      </c>
      <c r="AF11" s="45"/>
      <c r="AG11" s="45"/>
      <c r="AH11" s="45"/>
      <c r="AI11" s="45"/>
      <c r="AJ11" s="45"/>
    </row>
    <row r="12" spans="1:24" ht="16.5" customHeight="1">
      <c r="A12" s="49"/>
      <c r="B12" s="106" t="s">
        <v>61</v>
      </c>
      <c r="C12" s="50" t="s">
        <v>5</v>
      </c>
      <c r="D12" s="50"/>
      <c r="E12" s="106" t="s">
        <v>61</v>
      </c>
      <c r="F12" s="50" t="s">
        <v>6</v>
      </c>
      <c r="G12" s="50"/>
      <c r="H12" s="50"/>
      <c r="I12" s="106" t="s">
        <v>61</v>
      </c>
      <c r="J12" s="50" t="s">
        <v>63</v>
      </c>
      <c r="K12" s="50"/>
      <c r="L12" s="106" t="s">
        <v>61</v>
      </c>
      <c r="M12" s="50" t="s">
        <v>64</v>
      </c>
      <c r="N12" s="50"/>
      <c r="O12" s="106" t="s">
        <v>61</v>
      </c>
      <c r="P12" s="50" t="s">
        <v>65</v>
      </c>
      <c r="Q12" s="50"/>
      <c r="R12" s="106" t="s">
        <v>61</v>
      </c>
      <c r="S12" s="50" t="s">
        <v>66</v>
      </c>
      <c r="T12" s="50"/>
      <c r="U12" s="106" t="s">
        <v>62</v>
      </c>
      <c r="V12" s="50" t="s">
        <v>67</v>
      </c>
      <c r="W12" s="50"/>
      <c r="X12" s="51"/>
    </row>
    <row r="13" spans="1:35" s="55" customFormat="1" ht="18.75" customHeight="1">
      <c r="A13" s="264" t="s">
        <v>147</v>
      </c>
      <c r="B13" s="264"/>
      <c r="C13" s="264"/>
      <c r="D13" s="221" t="s">
        <v>148</v>
      </c>
      <c r="E13" s="221"/>
      <c r="F13" s="221"/>
      <c r="G13" s="53"/>
      <c r="H13" s="53"/>
      <c r="I13" s="221" t="s">
        <v>149</v>
      </c>
      <c r="J13" s="221"/>
      <c r="K13" s="221"/>
      <c r="L13" s="221"/>
      <c r="M13" s="221"/>
      <c r="N13" s="221"/>
      <c r="O13" s="221"/>
      <c r="P13" s="221"/>
      <c r="Q13" s="54"/>
      <c r="R13" s="265" t="s">
        <v>150</v>
      </c>
      <c r="S13" s="265"/>
      <c r="T13" s="265"/>
      <c r="U13" s="265"/>
      <c r="V13" s="265"/>
      <c r="W13" s="265"/>
      <c r="X13" s="265"/>
      <c r="Z13" s="56"/>
      <c r="AE13" s="57"/>
      <c r="AF13" s="57"/>
      <c r="AG13" s="57"/>
      <c r="AH13" s="57"/>
      <c r="AI13" s="57"/>
    </row>
    <row r="14" spans="1:36" ht="14.25" customHeight="1">
      <c r="A14" s="262" t="s">
        <v>171</v>
      </c>
      <c r="B14" s="263"/>
      <c r="C14" s="58"/>
      <c r="D14" s="262">
        <v>345</v>
      </c>
      <c r="E14" s="263"/>
      <c r="F14" s="229" t="s">
        <v>7</v>
      </c>
      <c r="G14" s="230"/>
      <c r="H14" s="231"/>
      <c r="I14" s="266">
        <v>5</v>
      </c>
      <c r="J14" s="267"/>
      <c r="K14" s="237" t="s">
        <v>8</v>
      </c>
      <c r="L14" s="238"/>
      <c r="M14" s="173" t="s">
        <v>9</v>
      </c>
      <c r="N14" s="173"/>
      <c r="O14" s="108" t="s">
        <v>62</v>
      </c>
      <c r="P14" s="166" t="s">
        <v>68</v>
      </c>
      <c r="Q14" s="166"/>
      <c r="R14" s="166"/>
      <c r="S14" s="166"/>
      <c r="T14" s="59"/>
      <c r="U14" s="249" t="s">
        <v>173</v>
      </c>
      <c r="V14" s="250"/>
      <c r="W14" s="250"/>
      <c r="X14" s="251"/>
      <c r="Z14" s="52"/>
      <c r="AA14" s="32"/>
      <c r="AE14" s="33"/>
      <c r="AJ14" s="32"/>
    </row>
    <row r="15" spans="1:35" s="43" customFormat="1" ht="3.75" customHeight="1">
      <c r="A15" s="39"/>
      <c r="B15" s="39"/>
      <c r="C15" s="39"/>
      <c r="D15" s="39"/>
      <c r="E15" s="39"/>
      <c r="F15" s="39"/>
      <c r="G15" s="39"/>
      <c r="H15" s="39"/>
      <c r="I15" s="39"/>
      <c r="J15" s="40"/>
      <c r="K15" s="40"/>
      <c r="L15" s="40"/>
      <c r="M15" s="40"/>
      <c r="N15" s="40"/>
      <c r="O15" s="40"/>
      <c r="P15" s="40"/>
      <c r="Q15" s="40"/>
      <c r="R15" s="40"/>
      <c r="S15" s="40"/>
      <c r="T15" s="40"/>
      <c r="U15" s="40"/>
      <c r="V15" s="41"/>
      <c r="W15" s="42"/>
      <c r="X15" s="42"/>
      <c r="Z15" s="44"/>
      <c r="AE15" s="45"/>
      <c r="AF15" s="45"/>
      <c r="AG15" s="45"/>
      <c r="AH15" s="45"/>
      <c r="AI15" s="45"/>
    </row>
    <row r="16" spans="1:35" s="43" customFormat="1" ht="18.75" customHeight="1">
      <c r="A16" s="217" t="s">
        <v>151</v>
      </c>
      <c r="B16" s="217"/>
      <c r="C16" s="217"/>
      <c r="D16" s="217"/>
      <c r="E16" s="217"/>
      <c r="F16" s="217"/>
      <c r="G16" s="217"/>
      <c r="H16" s="217"/>
      <c r="I16" s="217"/>
      <c r="J16" s="40"/>
      <c r="K16" s="40"/>
      <c r="L16" s="40"/>
      <c r="M16" s="40"/>
      <c r="N16" s="107">
        <v>3</v>
      </c>
      <c r="O16" s="176" t="s">
        <v>12</v>
      </c>
      <c r="P16" s="177"/>
      <c r="Q16" s="177"/>
      <c r="R16" s="177"/>
      <c r="S16" s="177"/>
      <c r="T16" s="177"/>
      <c r="U16" s="177"/>
      <c r="V16" s="107"/>
      <c r="W16" s="166" t="s">
        <v>11</v>
      </c>
      <c r="X16" s="166"/>
      <c r="Z16" s="44"/>
      <c r="AE16" s="45"/>
      <c r="AF16" s="45"/>
      <c r="AG16" s="45"/>
      <c r="AH16" s="45"/>
      <c r="AI16" s="45"/>
    </row>
    <row r="17" spans="1:35" s="43" customFormat="1" ht="4.5" customHeight="1">
      <c r="A17" s="39"/>
      <c r="B17" s="39"/>
      <c r="C17" s="39"/>
      <c r="D17" s="39"/>
      <c r="E17" s="39"/>
      <c r="F17" s="39"/>
      <c r="G17" s="39"/>
      <c r="H17" s="39"/>
      <c r="I17" s="39"/>
      <c r="J17" s="40"/>
      <c r="K17" s="40"/>
      <c r="L17" s="40"/>
      <c r="M17" s="40"/>
      <c r="N17" s="40"/>
      <c r="O17" s="40"/>
      <c r="P17" s="40"/>
      <c r="Q17" s="40"/>
      <c r="R17" s="40"/>
      <c r="S17" s="40"/>
      <c r="T17" s="40"/>
      <c r="U17" s="40"/>
      <c r="V17" s="41"/>
      <c r="W17" s="42"/>
      <c r="X17" s="42"/>
      <c r="Z17" s="44"/>
      <c r="AE17" s="45"/>
      <c r="AF17" s="45"/>
      <c r="AG17" s="45"/>
      <c r="AH17" s="45"/>
      <c r="AI17" s="45"/>
    </row>
    <row r="18" spans="1:35" s="60" customFormat="1" ht="20.25" customHeight="1">
      <c r="A18" s="167" t="s">
        <v>152</v>
      </c>
      <c r="B18" s="167"/>
      <c r="C18" s="167"/>
      <c r="D18" s="167"/>
      <c r="E18" s="167"/>
      <c r="F18" s="167"/>
      <c r="G18" s="167"/>
      <c r="H18" s="167"/>
      <c r="I18" s="167"/>
      <c r="J18" s="167"/>
      <c r="K18" s="167"/>
      <c r="L18" s="167"/>
      <c r="M18" s="168"/>
      <c r="N18" s="107"/>
      <c r="O18" s="176" t="s">
        <v>12</v>
      </c>
      <c r="P18" s="177"/>
      <c r="Q18" s="177"/>
      <c r="R18" s="177"/>
      <c r="S18" s="177"/>
      <c r="T18" s="177"/>
      <c r="U18" s="177"/>
      <c r="V18" s="107">
        <v>4</v>
      </c>
      <c r="W18" s="166" t="s">
        <v>11</v>
      </c>
      <c r="X18" s="166"/>
      <c r="Z18" s="61"/>
      <c r="AE18" s="62"/>
      <c r="AF18" s="62"/>
      <c r="AG18" s="62"/>
      <c r="AH18" s="62"/>
      <c r="AI18" s="62"/>
    </row>
    <row r="19" spans="1:35" s="60" customFormat="1" ht="13.5" customHeight="1">
      <c r="A19" s="209" t="s">
        <v>164</v>
      </c>
      <c r="B19" s="209"/>
      <c r="C19" s="209"/>
      <c r="D19" s="209"/>
      <c r="E19" s="209"/>
      <c r="F19" s="209"/>
      <c r="G19" s="209"/>
      <c r="H19" s="209"/>
      <c r="I19" s="209"/>
      <c r="J19" s="209"/>
      <c r="K19" s="209"/>
      <c r="L19" s="209"/>
      <c r="M19" s="209"/>
      <c r="N19" s="209"/>
      <c r="O19" s="209"/>
      <c r="P19" s="209"/>
      <c r="Q19" s="209"/>
      <c r="R19" s="209"/>
      <c r="S19" s="70"/>
      <c r="T19" s="70"/>
      <c r="U19" s="70"/>
      <c r="V19" s="70"/>
      <c r="W19" s="70"/>
      <c r="X19" s="70"/>
      <c r="Z19" s="61"/>
      <c r="AE19" s="62"/>
      <c r="AF19" s="62"/>
      <c r="AG19" s="62"/>
      <c r="AH19" s="62"/>
      <c r="AI19" s="62"/>
    </row>
    <row r="20" spans="1:35" s="60" customFormat="1" ht="45" customHeight="1">
      <c r="A20" s="84"/>
      <c r="B20" s="258" t="s">
        <v>197</v>
      </c>
      <c r="C20" s="258"/>
      <c r="D20" s="258"/>
      <c r="E20" s="258"/>
      <c r="F20" s="258"/>
      <c r="G20" s="258"/>
      <c r="H20" s="258"/>
      <c r="I20" s="258"/>
      <c r="J20" s="258"/>
      <c r="K20" s="258"/>
      <c r="L20" s="258"/>
      <c r="M20" s="258"/>
      <c r="N20" s="258"/>
      <c r="O20" s="258"/>
      <c r="P20" s="258"/>
      <c r="Q20" s="258"/>
      <c r="R20" s="86"/>
      <c r="S20" s="259" t="s">
        <v>166</v>
      </c>
      <c r="T20" s="259"/>
      <c r="U20" s="260"/>
      <c r="V20" s="109"/>
      <c r="W20" s="261" t="s">
        <v>165</v>
      </c>
      <c r="X20" s="166"/>
      <c r="Z20" s="61"/>
      <c r="AE20" s="62"/>
      <c r="AF20" s="62"/>
      <c r="AG20" s="62"/>
      <c r="AH20" s="62"/>
      <c r="AI20" s="62"/>
    </row>
    <row r="21" spans="1:36" s="43" customFormat="1" ht="12.75" customHeight="1">
      <c r="A21" s="190" t="s">
        <v>167</v>
      </c>
      <c r="B21" s="190"/>
      <c r="C21" s="190"/>
      <c r="D21" s="190"/>
      <c r="E21" s="190"/>
      <c r="F21" s="190"/>
      <c r="G21" s="190"/>
      <c r="H21" s="190"/>
      <c r="I21" s="190"/>
      <c r="J21" s="190"/>
      <c r="K21" s="190"/>
      <c r="L21" s="190"/>
      <c r="M21" s="190"/>
      <c r="N21" s="190"/>
      <c r="O21" s="190"/>
      <c r="P21" s="190"/>
      <c r="Q21" s="190"/>
      <c r="R21" s="190"/>
      <c r="S21" s="190"/>
      <c r="T21" s="190"/>
      <c r="U21" s="190"/>
      <c r="V21" s="190"/>
      <c r="W21" s="190"/>
      <c r="X21" s="53"/>
      <c r="AA21" s="44"/>
      <c r="AF21" s="45"/>
      <c r="AG21" s="45"/>
      <c r="AH21" s="45"/>
      <c r="AI21" s="45"/>
      <c r="AJ21" s="45"/>
    </row>
    <row r="22" spans="1:36" s="36" customFormat="1" ht="12" customHeight="1">
      <c r="A22" s="63"/>
      <c r="B22" s="64" t="s">
        <v>2</v>
      </c>
      <c r="C22" s="191" t="s">
        <v>4</v>
      </c>
      <c r="D22" s="191"/>
      <c r="E22" s="191"/>
      <c r="F22" s="191"/>
      <c r="G22" s="191"/>
      <c r="H22" s="191"/>
      <c r="I22" s="191"/>
      <c r="J22" s="191"/>
      <c r="K22" s="191"/>
      <c r="L22" s="191"/>
      <c r="M22" s="191"/>
      <c r="N22" s="191"/>
      <c r="O22" s="191"/>
      <c r="P22" s="191"/>
      <c r="Q22" s="191"/>
      <c r="R22" s="191"/>
      <c r="S22" s="191"/>
      <c r="T22" s="191"/>
      <c r="U22" s="191"/>
      <c r="V22" s="191"/>
      <c r="W22" s="191"/>
      <c r="X22" s="65"/>
      <c r="AA22" s="37"/>
      <c r="AF22" s="38"/>
      <c r="AG22" s="38"/>
      <c r="AH22" s="38"/>
      <c r="AI22" s="38"/>
      <c r="AJ22" s="38"/>
    </row>
    <row r="23" spans="1:36" s="36" customFormat="1" ht="11.25" customHeight="1">
      <c r="A23" s="63"/>
      <c r="B23" s="64" t="s">
        <v>1</v>
      </c>
      <c r="C23" s="191" t="s">
        <v>19</v>
      </c>
      <c r="D23" s="191"/>
      <c r="E23" s="191"/>
      <c r="F23" s="191"/>
      <c r="G23" s="191"/>
      <c r="H23" s="191"/>
      <c r="I23" s="191"/>
      <c r="J23" s="191"/>
      <c r="K23" s="191"/>
      <c r="L23" s="191"/>
      <c r="M23" s="191"/>
      <c r="N23" s="191"/>
      <c r="O23" s="191"/>
      <c r="P23" s="191"/>
      <c r="Q23" s="191"/>
      <c r="R23" s="191"/>
      <c r="S23" s="191"/>
      <c r="T23" s="191"/>
      <c r="U23" s="191"/>
      <c r="V23" s="191"/>
      <c r="W23" s="191"/>
      <c r="X23" s="65"/>
      <c r="AA23" s="37"/>
      <c r="AF23" s="38"/>
      <c r="AG23" s="38"/>
      <c r="AH23" s="38"/>
      <c r="AI23" s="38"/>
      <c r="AJ23" s="38"/>
    </row>
    <row r="24" spans="1:36" s="36" customFormat="1" ht="22.5" customHeight="1">
      <c r="A24" s="63"/>
      <c r="B24" s="64" t="s">
        <v>3</v>
      </c>
      <c r="C24" s="191" t="s">
        <v>20</v>
      </c>
      <c r="D24" s="191"/>
      <c r="E24" s="191"/>
      <c r="F24" s="191"/>
      <c r="G24" s="191"/>
      <c r="H24" s="191"/>
      <c r="I24" s="191"/>
      <c r="J24" s="191"/>
      <c r="K24" s="191"/>
      <c r="L24" s="191"/>
      <c r="M24" s="191"/>
      <c r="N24" s="191"/>
      <c r="O24" s="191"/>
      <c r="P24" s="191"/>
      <c r="Q24" s="191"/>
      <c r="R24" s="191"/>
      <c r="S24" s="191"/>
      <c r="T24" s="191"/>
      <c r="U24" s="191"/>
      <c r="V24" s="191"/>
      <c r="W24" s="191"/>
      <c r="X24" s="65"/>
      <c r="AA24" s="37"/>
      <c r="AF24" s="38"/>
      <c r="AG24" s="38"/>
      <c r="AH24" s="38"/>
      <c r="AI24" s="38"/>
      <c r="AJ24" s="38"/>
    </row>
    <row r="25" spans="1:24" ht="2.25" customHeight="1">
      <c r="A25" s="59"/>
      <c r="B25" s="59"/>
      <c r="C25" s="66"/>
      <c r="D25" s="66"/>
      <c r="E25" s="66"/>
      <c r="F25" s="66"/>
      <c r="G25" s="66"/>
      <c r="H25" s="66"/>
      <c r="I25" s="66"/>
      <c r="J25" s="66"/>
      <c r="K25" s="66"/>
      <c r="L25" s="66"/>
      <c r="M25" s="66"/>
      <c r="N25" s="66"/>
      <c r="O25" s="66"/>
      <c r="P25" s="66"/>
      <c r="Q25" s="66"/>
      <c r="R25" s="66"/>
      <c r="S25" s="66"/>
      <c r="T25" s="66"/>
      <c r="U25" s="66"/>
      <c r="V25" s="66"/>
      <c r="W25" s="66"/>
      <c r="X25" s="59"/>
    </row>
    <row r="26" spans="1:36" s="67" customFormat="1" ht="18.75" customHeight="1">
      <c r="A26" s="255">
        <v>40086</v>
      </c>
      <c r="B26" s="256"/>
      <c r="C26" s="256"/>
      <c r="D26" s="257"/>
      <c r="E26" s="255">
        <f>EDATE(A26,1)</f>
        <v>40117</v>
      </c>
      <c r="F26" s="256"/>
      <c r="G26" s="256"/>
      <c r="H26" s="257"/>
      <c r="I26" s="255">
        <f>EDATE(E26,1)</f>
        <v>40147</v>
      </c>
      <c r="J26" s="256"/>
      <c r="K26" s="256"/>
      <c r="L26" s="257"/>
      <c r="M26" s="255">
        <f>EDATE(I26,1)</f>
        <v>40178</v>
      </c>
      <c r="N26" s="256"/>
      <c r="O26" s="256"/>
      <c r="P26" s="257"/>
      <c r="Q26" s="195">
        <f>EDATE(M26,1)</f>
        <v>40209</v>
      </c>
      <c r="R26" s="196"/>
      <c r="S26" s="196"/>
      <c r="T26" s="197"/>
      <c r="U26" s="195">
        <f>EDATE(Q26,1)</f>
        <v>40237</v>
      </c>
      <c r="V26" s="196"/>
      <c r="W26" s="196"/>
      <c r="X26" s="197"/>
      <c r="Y26" s="103"/>
      <c r="Z26" s="103"/>
      <c r="AA26" s="111"/>
      <c r="AF26" s="68"/>
      <c r="AG26" s="68"/>
      <c r="AH26" s="68"/>
      <c r="AI26" s="68"/>
      <c r="AJ26" s="68"/>
    </row>
    <row r="27" spans="1:36" s="60" customFormat="1" ht="13.5" customHeight="1">
      <c r="A27" s="133">
        <f>A26</f>
        <v>40086</v>
      </c>
      <c r="B27" s="131">
        <f>A27</f>
        <v>40086</v>
      </c>
      <c r="C27" s="185"/>
      <c r="D27" s="186"/>
      <c r="E27" s="133">
        <f>E26</f>
        <v>40117</v>
      </c>
      <c r="F27" s="131">
        <f>E27</f>
        <v>40117</v>
      </c>
      <c r="G27" s="185"/>
      <c r="H27" s="186"/>
      <c r="I27" s="133">
        <f>I26</f>
        <v>40147</v>
      </c>
      <c r="J27" s="131">
        <f>I27</f>
        <v>40147</v>
      </c>
      <c r="K27" s="185"/>
      <c r="L27" s="186"/>
      <c r="M27" s="133">
        <f>M26</f>
        <v>40178</v>
      </c>
      <c r="N27" s="131">
        <f>M27</f>
        <v>40178</v>
      </c>
      <c r="O27" s="185"/>
      <c r="P27" s="186"/>
      <c r="Q27" s="134">
        <f>Q26</f>
        <v>40209</v>
      </c>
      <c r="R27" s="132">
        <f>Q27</f>
        <v>40209</v>
      </c>
      <c r="S27" s="185" t="s">
        <v>208</v>
      </c>
      <c r="T27" s="186"/>
      <c r="U27" s="134">
        <f>U26</f>
        <v>40237</v>
      </c>
      <c r="V27" s="132">
        <f>U27</f>
        <v>40237</v>
      </c>
      <c r="W27" s="185" t="s">
        <v>172</v>
      </c>
      <c r="X27" s="186"/>
      <c r="Y27" s="69"/>
      <c r="Z27" s="69"/>
      <c r="AA27" s="111"/>
      <c r="AF27" s="62"/>
      <c r="AG27" s="62"/>
      <c r="AH27" s="62"/>
      <c r="AI27" s="62"/>
      <c r="AJ27" s="62"/>
    </row>
    <row r="28" spans="1:36" s="60" customFormat="1" ht="13.5" customHeight="1">
      <c r="A28" s="133">
        <f>A27+1</f>
        <v>40087</v>
      </c>
      <c r="B28" s="131">
        <f aca="true" t="shared" si="0" ref="B28:B57">A28</f>
        <v>40087</v>
      </c>
      <c r="C28" s="185"/>
      <c r="D28" s="186"/>
      <c r="E28" s="133">
        <f>E27+1</f>
        <v>40118</v>
      </c>
      <c r="F28" s="131">
        <f aca="true" t="shared" si="1" ref="F28:F57">E28</f>
        <v>40118</v>
      </c>
      <c r="G28" s="185"/>
      <c r="H28" s="186"/>
      <c r="I28" s="133">
        <f>I27+1</f>
        <v>40148</v>
      </c>
      <c r="J28" s="131">
        <f aca="true" t="shared" si="2" ref="J28:J57">I28</f>
        <v>40148</v>
      </c>
      <c r="K28" s="185"/>
      <c r="L28" s="186"/>
      <c r="M28" s="133">
        <f>M27+1</f>
        <v>40179</v>
      </c>
      <c r="N28" s="131">
        <f aca="true" t="shared" si="3" ref="N28:N57">M28</f>
        <v>40179</v>
      </c>
      <c r="O28" s="185"/>
      <c r="P28" s="186"/>
      <c r="Q28" s="134">
        <f>Q27+1</f>
        <v>40210</v>
      </c>
      <c r="R28" s="132">
        <f aca="true" t="shared" si="4" ref="R28:R57">Q28</f>
        <v>40210</v>
      </c>
      <c r="S28" s="185" t="s">
        <v>208</v>
      </c>
      <c r="T28" s="186"/>
      <c r="U28" s="134">
        <f>U27+1</f>
        <v>40238</v>
      </c>
      <c r="V28" s="132">
        <f aca="true" t="shared" si="5" ref="V28:V57">U28</f>
        <v>40238</v>
      </c>
      <c r="W28" s="185" t="s">
        <v>172</v>
      </c>
      <c r="X28" s="186"/>
      <c r="Y28" s="69"/>
      <c r="Z28" s="69"/>
      <c r="AA28" s="111"/>
      <c r="AB28" s="71" t="s">
        <v>10</v>
      </c>
      <c r="AF28" s="62"/>
      <c r="AG28" s="62"/>
      <c r="AH28" s="62"/>
      <c r="AI28" s="62"/>
      <c r="AJ28" s="62"/>
    </row>
    <row r="29" spans="1:36" s="60" customFormat="1" ht="13.5" customHeight="1">
      <c r="A29" s="133">
        <f aca="true" t="shared" si="6" ref="A29:A57">A28+1</f>
        <v>40088</v>
      </c>
      <c r="B29" s="131">
        <f t="shared" si="0"/>
        <v>40088</v>
      </c>
      <c r="C29" s="185"/>
      <c r="D29" s="186"/>
      <c r="E29" s="133">
        <f aca="true" t="shared" si="7" ref="E29:E57">E28+1</f>
        <v>40119</v>
      </c>
      <c r="F29" s="131">
        <f t="shared" si="1"/>
        <v>40119</v>
      </c>
      <c r="G29" s="185"/>
      <c r="H29" s="186"/>
      <c r="I29" s="133">
        <f aca="true" t="shared" si="8" ref="I29:I57">I28+1</f>
        <v>40149</v>
      </c>
      <c r="J29" s="131">
        <f t="shared" si="2"/>
        <v>40149</v>
      </c>
      <c r="K29" s="185"/>
      <c r="L29" s="186"/>
      <c r="M29" s="133">
        <f aca="true" t="shared" si="9" ref="M29:M57">M28+1</f>
        <v>40180</v>
      </c>
      <c r="N29" s="131">
        <f t="shared" si="3"/>
        <v>40180</v>
      </c>
      <c r="O29" s="185"/>
      <c r="P29" s="186"/>
      <c r="Q29" s="134">
        <f aca="true" t="shared" si="10" ref="Q29:Q57">Q28+1</f>
        <v>40211</v>
      </c>
      <c r="R29" s="132">
        <f t="shared" si="4"/>
        <v>40211</v>
      </c>
      <c r="S29" s="185" t="s">
        <v>208</v>
      </c>
      <c r="T29" s="186"/>
      <c r="U29" s="134">
        <f aca="true" t="shared" si="11" ref="U29:U57">U28+1</f>
        <v>40239</v>
      </c>
      <c r="V29" s="132">
        <f t="shared" si="5"/>
        <v>40239</v>
      </c>
      <c r="W29" s="185" t="s">
        <v>172</v>
      </c>
      <c r="X29" s="186"/>
      <c r="Y29" s="69"/>
      <c r="Z29" s="69"/>
      <c r="AA29" s="111"/>
      <c r="AB29" s="72" t="s">
        <v>0</v>
      </c>
      <c r="AF29" s="62"/>
      <c r="AG29" s="62"/>
      <c r="AH29" s="62"/>
      <c r="AI29" s="62"/>
      <c r="AJ29" s="62"/>
    </row>
    <row r="30" spans="1:36" s="60" customFormat="1" ht="13.5" customHeight="1">
      <c r="A30" s="133">
        <f t="shared" si="6"/>
        <v>40089</v>
      </c>
      <c r="B30" s="131">
        <f t="shared" si="0"/>
        <v>40089</v>
      </c>
      <c r="C30" s="185"/>
      <c r="D30" s="186"/>
      <c r="E30" s="133">
        <f t="shared" si="7"/>
        <v>40120</v>
      </c>
      <c r="F30" s="131">
        <f t="shared" si="1"/>
        <v>40120</v>
      </c>
      <c r="G30" s="185" t="s">
        <v>172</v>
      </c>
      <c r="H30" s="186"/>
      <c r="I30" s="133">
        <f t="shared" si="8"/>
        <v>40150</v>
      </c>
      <c r="J30" s="131">
        <f t="shared" si="2"/>
        <v>40150</v>
      </c>
      <c r="K30" s="185"/>
      <c r="L30" s="186"/>
      <c r="M30" s="133">
        <f t="shared" si="9"/>
        <v>40181</v>
      </c>
      <c r="N30" s="131">
        <f t="shared" si="3"/>
        <v>40181</v>
      </c>
      <c r="O30" s="185"/>
      <c r="P30" s="186"/>
      <c r="Q30" s="134">
        <f t="shared" si="10"/>
        <v>40212</v>
      </c>
      <c r="R30" s="132">
        <f t="shared" si="4"/>
        <v>40212</v>
      </c>
      <c r="S30" s="185" t="s">
        <v>208</v>
      </c>
      <c r="T30" s="186"/>
      <c r="U30" s="134">
        <f t="shared" si="11"/>
        <v>40240</v>
      </c>
      <c r="V30" s="132">
        <f t="shared" si="5"/>
        <v>40240</v>
      </c>
      <c r="W30" s="185" t="s">
        <v>172</v>
      </c>
      <c r="X30" s="186"/>
      <c r="Y30" s="69"/>
      <c r="Z30" s="69"/>
      <c r="AA30" s="111"/>
      <c r="AB30" s="73"/>
      <c r="AF30" s="62"/>
      <c r="AG30" s="62"/>
      <c r="AH30" s="62"/>
      <c r="AI30" s="62"/>
      <c r="AJ30" s="62"/>
    </row>
    <row r="31" spans="1:36" s="60" customFormat="1" ht="13.5" customHeight="1">
      <c r="A31" s="133">
        <f t="shared" si="6"/>
        <v>40090</v>
      </c>
      <c r="B31" s="131">
        <f t="shared" si="0"/>
        <v>40090</v>
      </c>
      <c r="C31" s="185"/>
      <c r="D31" s="186"/>
      <c r="E31" s="133">
        <f t="shared" si="7"/>
        <v>40121</v>
      </c>
      <c r="F31" s="131">
        <f t="shared" si="1"/>
        <v>40121</v>
      </c>
      <c r="G31" s="185" t="s">
        <v>172</v>
      </c>
      <c r="H31" s="186"/>
      <c r="I31" s="133">
        <f t="shared" si="8"/>
        <v>40151</v>
      </c>
      <c r="J31" s="131">
        <f t="shared" si="2"/>
        <v>40151</v>
      </c>
      <c r="K31" s="185" t="s">
        <v>172</v>
      </c>
      <c r="L31" s="186"/>
      <c r="M31" s="133">
        <f t="shared" si="9"/>
        <v>40182</v>
      </c>
      <c r="N31" s="131">
        <f t="shared" si="3"/>
        <v>40182</v>
      </c>
      <c r="O31" s="185"/>
      <c r="P31" s="186"/>
      <c r="Q31" s="134">
        <f t="shared" si="10"/>
        <v>40213</v>
      </c>
      <c r="R31" s="132">
        <f t="shared" si="4"/>
        <v>40213</v>
      </c>
      <c r="S31" s="185" t="s">
        <v>208</v>
      </c>
      <c r="T31" s="186"/>
      <c r="U31" s="134">
        <f t="shared" si="11"/>
        <v>40241</v>
      </c>
      <c r="V31" s="132">
        <f t="shared" si="5"/>
        <v>40241</v>
      </c>
      <c r="W31" s="185" t="s">
        <v>172</v>
      </c>
      <c r="X31" s="186"/>
      <c r="Y31" s="69"/>
      <c r="Z31" s="69"/>
      <c r="AA31" s="111"/>
      <c r="AF31" s="62"/>
      <c r="AG31" s="62"/>
      <c r="AH31" s="62"/>
      <c r="AI31" s="62"/>
      <c r="AJ31" s="62"/>
    </row>
    <row r="32" spans="1:36" s="60" customFormat="1" ht="13.5" customHeight="1">
      <c r="A32" s="133">
        <f t="shared" si="6"/>
        <v>40091</v>
      </c>
      <c r="B32" s="131">
        <f t="shared" si="0"/>
        <v>40091</v>
      </c>
      <c r="C32" s="185"/>
      <c r="D32" s="186"/>
      <c r="E32" s="133">
        <f t="shared" si="7"/>
        <v>40122</v>
      </c>
      <c r="F32" s="131">
        <f t="shared" si="1"/>
        <v>40122</v>
      </c>
      <c r="G32" s="185" t="s">
        <v>172</v>
      </c>
      <c r="H32" s="186"/>
      <c r="I32" s="133">
        <f t="shared" si="8"/>
        <v>40152</v>
      </c>
      <c r="J32" s="131">
        <f t="shared" si="2"/>
        <v>40152</v>
      </c>
      <c r="K32" s="185" t="s">
        <v>172</v>
      </c>
      <c r="L32" s="186"/>
      <c r="M32" s="133">
        <f t="shared" si="9"/>
        <v>40183</v>
      </c>
      <c r="N32" s="131">
        <f t="shared" si="3"/>
        <v>40183</v>
      </c>
      <c r="O32" s="185"/>
      <c r="P32" s="186"/>
      <c r="Q32" s="134">
        <f t="shared" si="10"/>
        <v>40214</v>
      </c>
      <c r="R32" s="132">
        <f t="shared" si="4"/>
        <v>40214</v>
      </c>
      <c r="S32" s="185" t="s">
        <v>208</v>
      </c>
      <c r="T32" s="186"/>
      <c r="U32" s="134">
        <f t="shared" si="11"/>
        <v>40242</v>
      </c>
      <c r="V32" s="132">
        <f t="shared" si="5"/>
        <v>40242</v>
      </c>
      <c r="W32" s="185" t="s">
        <v>172</v>
      </c>
      <c r="X32" s="186"/>
      <c r="Y32" s="69"/>
      <c r="Z32" s="69"/>
      <c r="AA32" s="44"/>
      <c r="AF32" s="62"/>
      <c r="AG32" s="62"/>
      <c r="AH32" s="62"/>
      <c r="AI32" s="62"/>
      <c r="AJ32" s="62"/>
    </row>
    <row r="33" spans="1:36" s="60" customFormat="1" ht="13.5" customHeight="1">
      <c r="A33" s="133">
        <f t="shared" si="6"/>
        <v>40092</v>
      </c>
      <c r="B33" s="131">
        <f t="shared" si="0"/>
        <v>40092</v>
      </c>
      <c r="C33" s="185"/>
      <c r="D33" s="186"/>
      <c r="E33" s="133">
        <f t="shared" si="7"/>
        <v>40123</v>
      </c>
      <c r="F33" s="131">
        <f t="shared" si="1"/>
        <v>40123</v>
      </c>
      <c r="G33" s="185" t="s">
        <v>172</v>
      </c>
      <c r="H33" s="186"/>
      <c r="I33" s="133">
        <f t="shared" si="8"/>
        <v>40153</v>
      </c>
      <c r="J33" s="131">
        <f t="shared" si="2"/>
        <v>40153</v>
      </c>
      <c r="K33" s="185" t="s">
        <v>172</v>
      </c>
      <c r="L33" s="186"/>
      <c r="M33" s="133">
        <f t="shared" si="9"/>
        <v>40184</v>
      </c>
      <c r="N33" s="131">
        <f t="shared" si="3"/>
        <v>40184</v>
      </c>
      <c r="O33" s="185"/>
      <c r="P33" s="186"/>
      <c r="Q33" s="134">
        <f t="shared" si="10"/>
        <v>40215</v>
      </c>
      <c r="R33" s="132">
        <f t="shared" si="4"/>
        <v>40215</v>
      </c>
      <c r="S33" s="185"/>
      <c r="T33" s="186"/>
      <c r="U33" s="134">
        <f t="shared" si="11"/>
        <v>40243</v>
      </c>
      <c r="V33" s="132">
        <f t="shared" si="5"/>
        <v>40243</v>
      </c>
      <c r="W33" s="185" t="s">
        <v>172</v>
      </c>
      <c r="X33" s="186"/>
      <c r="Y33" s="69"/>
      <c r="Z33" s="69"/>
      <c r="AA33" s="111"/>
      <c r="AF33" s="62"/>
      <c r="AG33" s="62"/>
      <c r="AH33" s="62"/>
      <c r="AI33" s="62"/>
      <c r="AJ33" s="62"/>
    </row>
    <row r="34" spans="1:36" s="60" customFormat="1" ht="13.5" customHeight="1">
      <c r="A34" s="133">
        <f t="shared" si="6"/>
        <v>40093</v>
      </c>
      <c r="B34" s="131">
        <f t="shared" si="0"/>
        <v>40093</v>
      </c>
      <c r="C34" s="185" t="s">
        <v>208</v>
      </c>
      <c r="D34" s="186"/>
      <c r="E34" s="133">
        <f t="shared" si="7"/>
        <v>40124</v>
      </c>
      <c r="F34" s="131">
        <f t="shared" si="1"/>
        <v>40124</v>
      </c>
      <c r="G34" s="185" t="s">
        <v>172</v>
      </c>
      <c r="H34" s="186"/>
      <c r="I34" s="133">
        <f t="shared" si="8"/>
        <v>40154</v>
      </c>
      <c r="J34" s="131">
        <f t="shared" si="2"/>
        <v>40154</v>
      </c>
      <c r="K34" s="185"/>
      <c r="L34" s="186"/>
      <c r="M34" s="133">
        <f t="shared" si="9"/>
        <v>40185</v>
      </c>
      <c r="N34" s="131">
        <f t="shared" si="3"/>
        <v>40185</v>
      </c>
      <c r="O34" s="185"/>
      <c r="P34" s="186"/>
      <c r="Q34" s="134">
        <f t="shared" si="10"/>
        <v>40216</v>
      </c>
      <c r="R34" s="132">
        <f t="shared" si="4"/>
        <v>40216</v>
      </c>
      <c r="S34" s="185"/>
      <c r="T34" s="186"/>
      <c r="U34" s="134">
        <f t="shared" si="11"/>
        <v>40244</v>
      </c>
      <c r="V34" s="132">
        <f t="shared" si="5"/>
        <v>40244</v>
      </c>
      <c r="W34" s="185" t="s">
        <v>172</v>
      </c>
      <c r="X34" s="186"/>
      <c r="Y34" s="69"/>
      <c r="Z34" s="69"/>
      <c r="AA34" s="70"/>
      <c r="AF34" s="62"/>
      <c r="AG34" s="62"/>
      <c r="AH34" s="62"/>
      <c r="AI34" s="62"/>
      <c r="AJ34" s="62"/>
    </row>
    <row r="35" spans="1:36" s="60" customFormat="1" ht="13.5" customHeight="1">
      <c r="A35" s="133">
        <f t="shared" si="6"/>
        <v>40094</v>
      </c>
      <c r="B35" s="131">
        <f t="shared" si="0"/>
        <v>40094</v>
      </c>
      <c r="C35" s="185" t="s">
        <v>208</v>
      </c>
      <c r="D35" s="186"/>
      <c r="E35" s="133">
        <f t="shared" si="7"/>
        <v>40125</v>
      </c>
      <c r="F35" s="131">
        <f t="shared" si="1"/>
        <v>40125</v>
      </c>
      <c r="G35" s="185" t="s">
        <v>172</v>
      </c>
      <c r="H35" s="186"/>
      <c r="I35" s="133">
        <f t="shared" si="8"/>
        <v>40155</v>
      </c>
      <c r="J35" s="131">
        <f t="shared" si="2"/>
        <v>40155</v>
      </c>
      <c r="K35" s="185"/>
      <c r="L35" s="186"/>
      <c r="M35" s="133">
        <f t="shared" si="9"/>
        <v>40186</v>
      </c>
      <c r="N35" s="131">
        <f t="shared" si="3"/>
        <v>40186</v>
      </c>
      <c r="O35" s="185"/>
      <c r="P35" s="186"/>
      <c r="Q35" s="134">
        <f t="shared" si="10"/>
        <v>40217</v>
      </c>
      <c r="R35" s="132">
        <f t="shared" si="4"/>
        <v>40217</v>
      </c>
      <c r="S35" s="185"/>
      <c r="T35" s="186"/>
      <c r="U35" s="134">
        <f t="shared" si="11"/>
        <v>40245</v>
      </c>
      <c r="V35" s="132">
        <f t="shared" si="5"/>
        <v>40245</v>
      </c>
      <c r="W35" s="185" t="s">
        <v>172</v>
      </c>
      <c r="X35" s="186"/>
      <c r="Y35" s="69"/>
      <c r="Z35" s="69"/>
      <c r="AA35" s="70"/>
      <c r="AF35" s="62"/>
      <c r="AG35" s="62"/>
      <c r="AH35" s="62"/>
      <c r="AI35" s="62"/>
      <c r="AJ35" s="62"/>
    </row>
    <row r="36" spans="1:36" s="60" customFormat="1" ht="13.5" customHeight="1">
      <c r="A36" s="133">
        <f t="shared" si="6"/>
        <v>40095</v>
      </c>
      <c r="B36" s="131">
        <f t="shared" si="0"/>
        <v>40095</v>
      </c>
      <c r="C36" s="185" t="s">
        <v>208</v>
      </c>
      <c r="D36" s="186"/>
      <c r="E36" s="133">
        <f t="shared" si="7"/>
        <v>40126</v>
      </c>
      <c r="F36" s="131">
        <f t="shared" si="1"/>
        <v>40126</v>
      </c>
      <c r="G36" s="185" t="s">
        <v>172</v>
      </c>
      <c r="H36" s="186"/>
      <c r="I36" s="133">
        <f t="shared" si="8"/>
        <v>40156</v>
      </c>
      <c r="J36" s="131">
        <f t="shared" si="2"/>
        <v>40156</v>
      </c>
      <c r="K36" s="185"/>
      <c r="L36" s="186"/>
      <c r="M36" s="133">
        <f t="shared" si="9"/>
        <v>40187</v>
      </c>
      <c r="N36" s="131">
        <f t="shared" si="3"/>
        <v>40187</v>
      </c>
      <c r="O36" s="185"/>
      <c r="P36" s="186"/>
      <c r="Q36" s="134">
        <f t="shared" si="10"/>
        <v>40218</v>
      </c>
      <c r="R36" s="132">
        <f t="shared" si="4"/>
        <v>40218</v>
      </c>
      <c r="S36" s="185"/>
      <c r="T36" s="186"/>
      <c r="U36" s="134">
        <f t="shared" si="11"/>
        <v>40246</v>
      </c>
      <c r="V36" s="132">
        <f t="shared" si="5"/>
        <v>40246</v>
      </c>
      <c r="W36" s="185" t="s">
        <v>172</v>
      </c>
      <c r="X36" s="186"/>
      <c r="Y36" s="69"/>
      <c r="Z36" s="69"/>
      <c r="AA36" s="70"/>
      <c r="AF36" s="62"/>
      <c r="AG36" s="62"/>
      <c r="AH36" s="62"/>
      <c r="AI36" s="62"/>
      <c r="AJ36" s="62"/>
    </row>
    <row r="37" spans="1:36" s="60" customFormat="1" ht="13.5" customHeight="1">
      <c r="A37" s="133">
        <f t="shared" si="6"/>
        <v>40096</v>
      </c>
      <c r="B37" s="131">
        <f t="shared" si="0"/>
        <v>40096</v>
      </c>
      <c r="C37" s="185" t="s">
        <v>208</v>
      </c>
      <c r="D37" s="186"/>
      <c r="E37" s="133">
        <f t="shared" si="7"/>
        <v>40127</v>
      </c>
      <c r="F37" s="131">
        <f t="shared" si="1"/>
        <v>40127</v>
      </c>
      <c r="G37" s="185"/>
      <c r="H37" s="186"/>
      <c r="I37" s="133">
        <f t="shared" si="8"/>
        <v>40157</v>
      </c>
      <c r="J37" s="131">
        <f t="shared" si="2"/>
        <v>40157</v>
      </c>
      <c r="K37" s="185"/>
      <c r="L37" s="186"/>
      <c r="M37" s="133">
        <f t="shared" si="9"/>
        <v>40188</v>
      </c>
      <c r="N37" s="131">
        <f t="shared" si="3"/>
        <v>40188</v>
      </c>
      <c r="O37" s="185"/>
      <c r="P37" s="186"/>
      <c r="Q37" s="134">
        <f t="shared" si="10"/>
        <v>40219</v>
      </c>
      <c r="R37" s="132">
        <f t="shared" si="4"/>
        <v>40219</v>
      </c>
      <c r="S37" s="185"/>
      <c r="T37" s="186"/>
      <c r="U37" s="134">
        <f t="shared" si="11"/>
        <v>40247</v>
      </c>
      <c r="V37" s="132">
        <f t="shared" si="5"/>
        <v>40247</v>
      </c>
      <c r="W37" s="185"/>
      <c r="X37" s="186"/>
      <c r="Y37" s="69"/>
      <c r="Z37" s="69"/>
      <c r="AA37" s="70"/>
      <c r="AF37" s="62"/>
      <c r="AG37" s="62"/>
      <c r="AH37" s="62"/>
      <c r="AI37" s="62"/>
      <c r="AJ37" s="62"/>
    </row>
    <row r="38" spans="1:36" s="60" customFormat="1" ht="13.5" customHeight="1">
      <c r="A38" s="133">
        <f t="shared" si="6"/>
        <v>40097</v>
      </c>
      <c r="B38" s="131">
        <f t="shared" si="0"/>
        <v>40097</v>
      </c>
      <c r="C38" s="185" t="s">
        <v>208</v>
      </c>
      <c r="D38" s="186"/>
      <c r="E38" s="133">
        <f t="shared" si="7"/>
        <v>40128</v>
      </c>
      <c r="F38" s="131">
        <f t="shared" si="1"/>
        <v>40128</v>
      </c>
      <c r="G38" s="185"/>
      <c r="H38" s="186"/>
      <c r="I38" s="133">
        <f t="shared" si="8"/>
        <v>40158</v>
      </c>
      <c r="J38" s="131">
        <f t="shared" si="2"/>
        <v>40158</v>
      </c>
      <c r="K38" s="185"/>
      <c r="L38" s="186"/>
      <c r="M38" s="133">
        <f t="shared" si="9"/>
        <v>40189</v>
      </c>
      <c r="N38" s="131">
        <f t="shared" si="3"/>
        <v>40189</v>
      </c>
      <c r="O38" s="185"/>
      <c r="P38" s="186"/>
      <c r="Q38" s="134">
        <f t="shared" si="10"/>
        <v>40220</v>
      </c>
      <c r="R38" s="132">
        <f t="shared" si="4"/>
        <v>40220</v>
      </c>
      <c r="S38" s="185"/>
      <c r="T38" s="186"/>
      <c r="U38" s="134">
        <f t="shared" si="11"/>
        <v>40248</v>
      </c>
      <c r="V38" s="132">
        <f t="shared" si="5"/>
        <v>40248</v>
      </c>
      <c r="W38" s="185"/>
      <c r="X38" s="186"/>
      <c r="Y38" s="69"/>
      <c r="Z38" s="69"/>
      <c r="AA38" s="70"/>
      <c r="AF38" s="62"/>
      <c r="AG38" s="62"/>
      <c r="AH38" s="62"/>
      <c r="AI38" s="62"/>
      <c r="AJ38" s="62"/>
    </row>
    <row r="39" spans="1:36" s="60" customFormat="1" ht="13.5" customHeight="1">
      <c r="A39" s="133">
        <f t="shared" si="6"/>
        <v>40098</v>
      </c>
      <c r="B39" s="131">
        <f t="shared" si="0"/>
        <v>40098</v>
      </c>
      <c r="C39" s="185" t="s">
        <v>208</v>
      </c>
      <c r="D39" s="186"/>
      <c r="E39" s="133">
        <f t="shared" si="7"/>
        <v>40129</v>
      </c>
      <c r="F39" s="131">
        <f t="shared" si="1"/>
        <v>40129</v>
      </c>
      <c r="G39" s="185"/>
      <c r="H39" s="186"/>
      <c r="I39" s="133">
        <f t="shared" si="8"/>
        <v>40159</v>
      </c>
      <c r="J39" s="131">
        <f t="shared" si="2"/>
        <v>40159</v>
      </c>
      <c r="K39" s="185"/>
      <c r="L39" s="186"/>
      <c r="M39" s="133">
        <f t="shared" si="9"/>
        <v>40190</v>
      </c>
      <c r="N39" s="131">
        <f t="shared" si="3"/>
        <v>40190</v>
      </c>
      <c r="O39" s="185"/>
      <c r="P39" s="186"/>
      <c r="Q39" s="134">
        <f t="shared" si="10"/>
        <v>40221</v>
      </c>
      <c r="R39" s="132">
        <f t="shared" si="4"/>
        <v>40221</v>
      </c>
      <c r="S39" s="185"/>
      <c r="T39" s="186"/>
      <c r="U39" s="134">
        <f t="shared" si="11"/>
        <v>40249</v>
      </c>
      <c r="V39" s="132">
        <f t="shared" si="5"/>
        <v>40249</v>
      </c>
      <c r="W39" s="185"/>
      <c r="X39" s="186"/>
      <c r="Y39" s="69"/>
      <c r="Z39" s="69"/>
      <c r="AA39" s="70"/>
      <c r="AF39" s="62"/>
      <c r="AG39" s="62"/>
      <c r="AH39" s="62"/>
      <c r="AI39" s="62"/>
      <c r="AJ39" s="62"/>
    </row>
    <row r="40" spans="1:36" s="60" customFormat="1" ht="13.5" customHeight="1">
      <c r="A40" s="133">
        <f t="shared" si="6"/>
        <v>40099</v>
      </c>
      <c r="B40" s="131">
        <f t="shared" si="0"/>
        <v>40099</v>
      </c>
      <c r="C40" s="185" t="s">
        <v>208</v>
      </c>
      <c r="D40" s="186"/>
      <c r="E40" s="133">
        <f t="shared" si="7"/>
        <v>40130</v>
      </c>
      <c r="F40" s="131">
        <f t="shared" si="1"/>
        <v>40130</v>
      </c>
      <c r="G40" s="185"/>
      <c r="H40" s="186"/>
      <c r="I40" s="133">
        <f t="shared" si="8"/>
        <v>40160</v>
      </c>
      <c r="J40" s="131">
        <f t="shared" si="2"/>
        <v>40160</v>
      </c>
      <c r="K40" s="185"/>
      <c r="L40" s="186"/>
      <c r="M40" s="133">
        <f t="shared" si="9"/>
        <v>40191</v>
      </c>
      <c r="N40" s="131">
        <f t="shared" si="3"/>
        <v>40191</v>
      </c>
      <c r="O40" s="185" t="s">
        <v>208</v>
      </c>
      <c r="P40" s="186"/>
      <c r="Q40" s="134">
        <f t="shared" si="10"/>
        <v>40222</v>
      </c>
      <c r="R40" s="132">
        <f t="shared" si="4"/>
        <v>40222</v>
      </c>
      <c r="S40" s="185"/>
      <c r="T40" s="186"/>
      <c r="U40" s="134">
        <f t="shared" si="11"/>
        <v>40250</v>
      </c>
      <c r="V40" s="132">
        <f t="shared" si="5"/>
        <v>40250</v>
      </c>
      <c r="W40" s="185"/>
      <c r="X40" s="186"/>
      <c r="Y40" s="69"/>
      <c r="Z40" s="69"/>
      <c r="AA40" s="70"/>
      <c r="AF40" s="62"/>
      <c r="AG40" s="62"/>
      <c r="AH40" s="62"/>
      <c r="AI40" s="62"/>
      <c r="AJ40" s="62"/>
    </row>
    <row r="41" spans="1:36" s="60" customFormat="1" ht="13.5" customHeight="1">
      <c r="A41" s="133">
        <f t="shared" si="6"/>
        <v>40100</v>
      </c>
      <c r="B41" s="131">
        <f t="shared" si="0"/>
        <v>40100</v>
      </c>
      <c r="C41" s="185" t="s">
        <v>208</v>
      </c>
      <c r="D41" s="186"/>
      <c r="E41" s="133">
        <f t="shared" si="7"/>
        <v>40131</v>
      </c>
      <c r="F41" s="131">
        <f t="shared" si="1"/>
        <v>40131</v>
      </c>
      <c r="G41" s="185"/>
      <c r="H41" s="186"/>
      <c r="I41" s="133">
        <f t="shared" si="8"/>
        <v>40161</v>
      </c>
      <c r="J41" s="131">
        <f t="shared" si="2"/>
        <v>40161</v>
      </c>
      <c r="K41" s="185"/>
      <c r="L41" s="186"/>
      <c r="M41" s="133">
        <f t="shared" si="9"/>
        <v>40192</v>
      </c>
      <c r="N41" s="131">
        <f t="shared" si="3"/>
        <v>40192</v>
      </c>
      <c r="O41" s="185" t="s">
        <v>208</v>
      </c>
      <c r="P41" s="186"/>
      <c r="Q41" s="134">
        <f t="shared" si="10"/>
        <v>40223</v>
      </c>
      <c r="R41" s="132">
        <f t="shared" si="4"/>
        <v>40223</v>
      </c>
      <c r="S41" s="185" t="s">
        <v>172</v>
      </c>
      <c r="T41" s="186"/>
      <c r="U41" s="134">
        <f t="shared" si="11"/>
        <v>40251</v>
      </c>
      <c r="V41" s="132">
        <f t="shared" si="5"/>
        <v>40251</v>
      </c>
      <c r="W41" s="185"/>
      <c r="X41" s="186"/>
      <c r="Y41" s="69"/>
      <c r="Z41" s="69"/>
      <c r="AA41" s="70"/>
      <c r="AF41" s="62"/>
      <c r="AG41" s="62"/>
      <c r="AH41" s="62"/>
      <c r="AI41" s="62"/>
      <c r="AJ41" s="62"/>
    </row>
    <row r="42" spans="1:36" s="60" customFormat="1" ht="13.5" customHeight="1">
      <c r="A42" s="133">
        <f t="shared" si="6"/>
        <v>40101</v>
      </c>
      <c r="B42" s="131">
        <f t="shared" si="0"/>
        <v>40101</v>
      </c>
      <c r="C42" s="185" t="s">
        <v>208</v>
      </c>
      <c r="D42" s="186"/>
      <c r="E42" s="133">
        <f t="shared" si="7"/>
        <v>40132</v>
      </c>
      <c r="F42" s="131">
        <f t="shared" si="1"/>
        <v>40132</v>
      </c>
      <c r="G42" s="185" t="s">
        <v>208</v>
      </c>
      <c r="H42" s="186"/>
      <c r="I42" s="133">
        <f t="shared" si="8"/>
        <v>40162</v>
      </c>
      <c r="J42" s="131">
        <f t="shared" si="2"/>
        <v>40162</v>
      </c>
      <c r="K42" s="185"/>
      <c r="L42" s="186"/>
      <c r="M42" s="133">
        <f t="shared" si="9"/>
        <v>40193</v>
      </c>
      <c r="N42" s="131">
        <f t="shared" si="3"/>
        <v>40193</v>
      </c>
      <c r="O42" s="185" t="s">
        <v>208</v>
      </c>
      <c r="P42" s="186"/>
      <c r="Q42" s="134">
        <f t="shared" si="10"/>
        <v>40224</v>
      </c>
      <c r="R42" s="132">
        <f t="shared" si="4"/>
        <v>40224</v>
      </c>
      <c r="S42" s="185" t="s">
        <v>172</v>
      </c>
      <c r="T42" s="186"/>
      <c r="U42" s="134">
        <f t="shared" si="11"/>
        <v>40252</v>
      </c>
      <c r="V42" s="132">
        <f t="shared" si="5"/>
        <v>40252</v>
      </c>
      <c r="W42" s="185"/>
      <c r="X42" s="186"/>
      <c r="Y42" s="69"/>
      <c r="Z42" s="69"/>
      <c r="AA42" s="70"/>
      <c r="AF42" s="62"/>
      <c r="AG42" s="62"/>
      <c r="AH42" s="62"/>
      <c r="AI42" s="62"/>
      <c r="AJ42" s="62"/>
    </row>
    <row r="43" spans="1:36" s="60" customFormat="1" ht="13.5" customHeight="1">
      <c r="A43" s="133">
        <f t="shared" si="6"/>
        <v>40102</v>
      </c>
      <c r="B43" s="131">
        <f t="shared" si="0"/>
        <v>40102</v>
      </c>
      <c r="C43" s="185" t="s">
        <v>208</v>
      </c>
      <c r="D43" s="186"/>
      <c r="E43" s="133">
        <f t="shared" si="7"/>
        <v>40133</v>
      </c>
      <c r="F43" s="131">
        <f t="shared" si="1"/>
        <v>40133</v>
      </c>
      <c r="G43" s="185" t="s">
        <v>208</v>
      </c>
      <c r="H43" s="186"/>
      <c r="I43" s="133">
        <f t="shared" si="8"/>
        <v>40163</v>
      </c>
      <c r="J43" s="131">
        <f t="shared" si="2"/>
        <v>40163</v>
      </c>
      <c r="K43" s="185" t="s">
        <v>208</v>
      </c>
      <c r="L43" s="186"/>
      <c r="M43" s="133">
        <f t="shared" si="9"/>
        <v>40194</v>
      </c>
      <c r="N43" s="131">
        <f t="shared" si="3"/>
        <v>40194</v>
      </c>
      <c r="O43" s="185" t="s">
        <v>208</v>
      </c>
      <c r="P43" s="186"/>
      <c r="Q43" s="134">
        <f t="shared" si="10"/>
        <v>40225</v>
      </c>
      <c r="R43" s="132">
        <f t="shared" si="4"/>
        <v>40225</v>
      </c>
      <c r="S43" s="185" t="s">
        <v>172</v>
      </c>
      <c r="T43" s="186"/>
      <c r="U43" s="134">
        <f t="shared" si="11"/>
        <v>40253</v>
      </c>
      <c r="V43" s="132">
        <f t="shared" si="5"/>
        <v>40253</v>
      </c>
      <c r="W43" s="185"/>
      <c r="X43" s="186"/>
      <c r="Y43" s="69"/>
      <c r="Z43" s="69"/>
      <c r="AA43" s="70"/>
      <c r="AF43" s="62"/>
      <c r="AG43" s="62"/>
      <c r="AH43" s="62"/>
      <c r="AI43" s="62"/>
      <c r="AJ43" s="62"/>
    </row>
    <row r="44" spans="1:36" s="60" customFormat="1" ht="13.5" customHeight="1">
      <c r="A44" s="133">
        <f t="shared" si="6"/>
        <v>40103</v>
      </c>
      <c r="B44" s="131">
        <f t="shared" si="0"/>
        <v>40103</v>
      </c>
      <c r="C44" s="185" t="s">
        <v>208</v>
      </c>
      <c r="D44" s="186"/>
      <c r="E44" s="133">
        <f t="shared" si="7"/>
        <v>40134</v>
      </c>
      <c r="F44" s="131">
        <f t="shared" si="1"/>
        <v>40134</v>
      </c>
      <c r="G44" s="185" t="s">
        <v>208</v>
      </c>
      <c r="H44" s="186"/>
      <c r="I44" s="133">
        <f t="shared" si="8"/>
        <v>40164</v>
      </c>
      <c r="J44" s="131">
        <f t="shared" si="2"/>
        <v>40164</v>
      </c>
      <c r="K44" s="185" t="s">
        <v>208</v>
      </c>
      <c r="L44" s="186"/>
      <c r="M44" s="133">
        <f t="shared" si="9"/>
        <v>40195</v>
      </c>
      <c r="N44" s="131">
        <f t="shared" si="3"/>
        <v>40195</v>
      </c>
      <c r="O44" s="185" t="s">
        <v>208</v>
      </c>
      <c r="P44" s="186"/>
      <c r="Q44" s="134">
        <f t="shared" si="10"/>
        <v>40226</v>
      </c>
      <c r="R44" s="132">
        <f t="shared" si="4"/>
        <v>40226</v>
      </c>
      <c r="S44" s="185"/>
      <c r="T44" s="186"/>
      <c r="U44" s="134">
        <f t="shared" si="11"/>
        <v>40254</v>
      </c>
      <c r="V44" s="132">
        <f t="shared" si="5"/>
        <v>40254</v>
      </c>
      <c r="W44" s="185"/>
      <c r="X44" s="186"/>
      <c r="Y44" s="69"/>
      <c r="Z44" s="69"/>
      <c r="AA44" s="70"/>
      <c r="AF44" s="62"/>
      <c r="AG44" s="62"/>
      <c r="AH44" s="62"/>
      <c r="AI44" s="62"/>
      <c r="AJ44" s="62"/>
    </row>
    <row r="45" spans="1:36" s="60" customFormat="1" ht="13.5" customHeight="1">
      <c r="A45" s="133">
        <f t="shared" si="6"/>
        <v>40104</v>
      </c>
      <c r="B45" s="131">
        <f t="shared" si="0"/>
        <v>40104</v>
      </c>
      <c r="C45" s="185" t="s">
        <v>208</v>
      </c>
      <c r="D45" s="186"/>
      <c r="E45" s="133">
        <f t="shared" si="7"/>
        <v>40135</v>
      </c>
      <c r="F45" s="131">
        <f t="shared" si="1"/>
        <v>40135</v>
      </c>
      <c r="G45" s="185" t="s">
        <v>208</v>
      </c>
      <c r="H45" s="186"/>
      <c r="I45" s="133">
        <f t="shared" si="8"/>
        <v>40165</v>
      </c>
      <c r="J45" s="131">
        <f t="shared" si="2"/>
        <v>40165</v>
      </c>
      <c r="K45" s="185" t="s">
        <v>208</v>
      </c>
      <c r="L45" s="186"/>
      <c r="M45" s="133">
        <f t="shared" si="9"/>
        <v>40196</v>
      </c>
      <c r="N45" s="131">
        <f t="shared" si="3"/>
        <v>40196</v>
      </c>
      <c r="O45" s="185" t="s">
        <v>208</v>
      </c>
      <c r="P45" s="186"/>
      <c r="Q45" s="134">
        <f t="shared" si="10"/>
        <v>40227</v>
      </c>
      <c r="R45" s="132">
        <f t="shared" si="4"/>
        <v>40227</v>
      </c>
      <c r="S45" s="185"/>
      <c r="T45" s="186"/>
      <c r="U45" s="134">
        <f t="shared" si="11"/>
        <v>40255</v>
      </c>
      <c r="V45" s="132">
        <f t="shared" si="5"/>
        <v>40255</v>
      </c>
      <c r="W45" s="185"/>
      <c r="X45" s="186"/>
      <c r="Y45" s="69"/>
      <c r="Z45" s="69"/>
      <c r="AA45" s="70"/>
      <c r="AF45" s="62"/>
      <c r="AG45" s="62"/>
      <c r="AH45" s="62"/>
      <c r="AI45" s="62"/>
      <c r="AJ45" s="62"/>
    </row>
    <row r="46" spans="1:36" s="60" customFormat="1" ht="13.5" customHeight="1">
      <c r="A46" s="133">
        <f t="shared" si="6"/>
        <v>40105</v>
      </c>
      <c r="B46" s="131">
        <f t="shared" si="0"/>
        <v>40105</v>
      </c>
      <c r="C46" s="185" t="s">
        <v>208</v>
      </c>
      <c r="D46" s="186"/>
      <c r="E46" s="133">
        <f t="shared" si="7"/>
        <v>40136</v>
      </c>
      <c r="F46" s="131">
        <f t="shared" si="1"/>
        <v>40136</v>
      </c>
      <c r="G46" s="185" t="s">
        <v>208</v>
      </c>
      <c r="H46" s="186"/>
      <c r="I46" s="133">
        <f t="shared" si="8"/>
        <v>40166</v>
      </c>
      <c r="J46" s="131">
        <f t="shared" si="2"/>
        <v>40166</v>
      </c>
      <c r="K46" s="185" t="s">
        <v>208</v>
      </c>
      <c r="L46" s="186"/>
      <c r="M46" s="133">
        <f t="shared" si="9"/>
        <v>40197</v>
      </c>
      <c r="N46" s="131">
        <f t="shared" si="3"/>
        <v>40197</v>
      </c>
      <c r="O46" s="185" t="s">
        <v>208</v>
      </c>
      <c r="P46" s="186"/>
      <c r="Q46" s="134">
        <f t="shared" si="10"/>
        <v>40228</v>
      </c>
      <c r="R46" s="132">
        <f t="shared" si="4"/>
        <v>40228</v>
      </c>
      <c r="S46" s="185"/>
      <c r="T46" s="186"/>
      <c r="U46" s="134">
        <f t="shared" si="11"/>
        <v>40256</v>
      </c>
      <c r="V46" s="132">
        <f t="shared" si="5"/>
        <v>40256</v>
      </c>
      <c r="W46" s="185"/>
      <c r="X46" s="186"/>
      <c r="Y46" s="69"/>
      <c r="Z46" s="69"/>
      <c r="AA46" s="70"/>
      <c r="AF46" s="62"/>
      <c r="AG46" s="62"/>
      <c r="AH46" s="62"/>
      <c r="AI46" s="62"/>
      <c r="AJ46" s="62"/>
    </row>
    <row r="47" spans="1:36" s="60" customFormat="1" ht="13.5" customHeight="1">
      <c r="A47" s="133">
        <f t="shared" si="6"/>
        <v>40106</v>
      </c>
      <c r="B47" s="131">
        <f t="shared" si="0"/>
        <v>40106</v>
      </c>
      <c r="C47" s="185" t="s">
        <v>208</v>
      </c>
      <c r="D47" s="186"/>
      <c r="E47" s="133">
        <f t="shared" si="7"/>
        <v>40137</v>
      </c>
      <c r="F47" s="131">
        <f t="shared" si="1"/>
        <v>40137</v>
      </c>
      <c r="G47" s="185" t="s">
        <v>208</v>
      </c>
      <c r="H47" s="186"/>
      <c r="I47" s="133">
        <f t="shared" si="8"/>
        <v>40167</v>
      </c>
      <c r="J47" s="131">
        <f t="shared" si="2"/>
        <v>40167</v>
      </c>
      <c r="K47" s="185" t="s">
        <v>208</v>
      </c>
      <c r="L47" s="186"/>
      <c r="M47" s="133">
        <f t="shared" si="9"/>
        <v>40198</v>
      </c>
      <c r="N47" s="131">
        <f t="shared" si="3"/>
        <v>40198</v>
      </c>
      <c r="O47" s="185" t="s">
        <v>208</v>
      </c>
      <c r="P47" s="186"/>
      <c r="Q47" s="134">
        <f t="shared" si="10"/>
        <v>40229</v>
      </c>
      <c r="R47" s="132">
        <f t="shared" si="4"/>
        <v>40229</v>
      </c>
      <c r="S47" s="185"/>
      <c r="T47" s="186"/>
      <c r="U47" s="134">
        <f t="shared" si="11"/>
        <v>40257</v>
      </c>
      <c r="V47" s="132">
        <f t="shared" si="5"/>
        <v>40257</v>
      </c>
      <c r="W47" s="185"/>
      <c r="X47" s="186"/>
      <c r="Y47" s="69"/>
      <c r="Z47" s="69"/>
      <c r="AA47" s="70"/>
      <c r="AF47" s="62"/>
      <c r="AG47" s="62"/>
      <c r="AH47" s="62"/>
      <c r="AI47" s="62"/>
      <c r="AJ47" s="62"/>
    </row>
    <row r="48" spans="1:36" s="60" customFormat="1" ht="13.5" customHeight="1">
      <c r="A48" s="133">
        <f t="shared" si="6"/>
        <v>40107</v>
      </c>
      <c r="B48" s="131">
        <f t="shared" si="0"/>
        <v>40107</v>
      </c>
      <c r="C48" s="185" t="s">
        <v>208</v>
      </c>
      <c r="D48" s="186"/>
      <c r="E48" s="133">
        <f t="shared" si="7"/>
        <v>40138</v>
      </c>
      <c r="F48" s="131">
        <f t="shared" si="1"/>
        <v>40138</v>
      </c>
      <c r="G48" s="185" t="s">
        <v>208</v>
      </c>
      <c r="H48" s="186"/>
      <c r="I48" s="133">
        <f t="shared" si="8"/>
        <v>40168</v>
      </c>
      <c r="J48" s="131">
        <f t="shared" si="2"/>
        <v>40168</v>
      </c>
      <c r="K48" s="185" t="s">
        <v>208</v>
      </c>
      <c r="L48" s="186"/>
      <c r="M48" s="133">
        <f t="shared" si="9"/>
        <v>40199</v>
      </c>
      <c r="N48" s="131">
        <f t="shared" si="3"/>
        <v>40199</v>
      </c>
      <c r="O48" s="185" t="s">
        <v>208</v>
      </c>
      <c r="P48" s="186"/>
      <c r="Q48" s="134">
        <f t="shared" si="10"/>
        <v>40230</v>
      </c>
      <c r="R48" s="132">
        <f t="shared" si="4"/>
        <v>40230</v>
      </c>
      <c r="S48" s="185"/>
      <c r="T48" s="186"/>
      <c r="U48" s="134">
        <f t="shared" si="11"/>
        <v>40258</v>
      </c>
      <c r="V48" s="132">
        <f t="shared" si="5"/>
        <v>40258</v>
      </c>
      <c r="W48" s="185"/>
      <c r="X48" s="186"/>
      <c r="Y48" s="69"/>
      <c r="Z48" s="69"/>
      <c r="AA48" s="70"/>
      <c r="AF48" s="62"/>
      <c r="AG48" s="62"/>
      <c r="AH48" s="62"/>
      <c r="AI48" s="62"/>
      <c r="AJ48" s="62"/>
    </row>
    <row r="49" spans="1:36" s="60" customFormat="1" ht="13.5" customHeight="1">
      <c r="A49" s="133">
        <f t="shared" si="6"/>
        <v>40108</v>
      </c>
      <c r="B49" s="131">
        <f t="shared" si="0"/>
        <v>40108</v>
      </c>
      <c r="C49" s="185" t="s">
        <v>208</v>
      </c>
      <c r="D49" s="186"/>
      <c r="E49" s="133">
        <f t="shared" si="7"/>
        <v>40139</v>
      </c>
      <c r="F49" s="131">
        <f t="shared" si="1"/>
        <v>40139</v>
      </c>
      <c r="G49" s="185" t="s">
        <v>208</v>
      </c>
      <c r="H49" s="186"/>
      <c r="I49" s="133">
        <f t="shared" si="8"/>
        <v>40169</v>
      </c>
      <c r="J49" s="131">
        <f t="shared" si="2"/>
        <v>40169</v>
      </c>
      <c r="K49" s="185" t="s">
        <v>208</v>
      </c>
      <c r="L49" s="186"/>
      <c r="M49" s="133">
        <f t="shared" si="9"/>
        <v>40200</v>
      </c>
      <c r="N49" s="131">
        <f t="shared" si="3"/>
        <v>40200</v>
      </c>
      <c r="O49" s="185" t="s">
        <v>208</v>
      </c>
      <c r="P49" s="186"/>
      <c r="Q49" s="134">
        <f t="shared" si="10"/>
        <v>40231</v>
      </c>
      <c r="R49" s="132">
        <f t="shared" si="4"/>
        <v>40231</v>
      </c>
      <c r="S49" s="185"/>
      <c r="T49" s="186"/>
      <c r="U49" s="134">
        <f t="shared" si="11"/>
        <v>40259</v>
      </c>
      <c r="V49" s="132">
        <f t="shared" si="5"/>
        <v>40259</v>
      </c>
      <c r="W49" s="185"/>
      <c r="X49" s="186"/>
      <c r="Y49" s="69"/>
      <c r="Z49" s="69"/>
      <c r="AA49" s="70"/>
      <c r="AF49" s="62"/>
      <c r="AG49" s="62"/>
      <c r="AH49" s="62"/>
      <c r="AI49" s="62"/>
      <c r="AJ49" s="62"/>
    </row>
    <row r="50" spans="1:36" s="60" customFormat="1" ht="13.5" customHeight="1">
      <c r="A50" s="133">
        <f t="shared" si="6"/>
        <v>40109</v>
      </c>
      <c r="B50" s="131">
        <f t="shared" si="0"/>
        <v>40109</v>
      </c>
      <c r="C50" s="185" t="s">
        <v>208</v>
      </c>
      <c r="D50" s="186"/>
      <c r="E50" s="133">
        <f t="shared" si="7"/>
        <v>40140</v>
      </c>
      <c r="F50" s="131">
        <f t="shared" si="1"/>
        <v>40140</v>
      </c>
      <c r="G50" s="185" t="s">
        <v>208</v>
      </c>
      <c r="H50" s="186"/>
      <c r="I50" s="133">
        <f t="shared" si="8"/>
        <v>40170</v>
      </c>
      <c r="J50" s="131">
        <f t="shared" si="2"/>
        <v>40170</v>
      </c>
      <c r="K50" s="185" t="s">
        <v>208</v>
      </c>
      <c r="L50" s="186"/>
      <c r="M50" s="133">
        <f t="shared" si="9"/>
        <v>40201</v>
      </c>
      <c r="N50" s="131">
        <f t="shared" si="3"/>
        <v>40201</v>
      </c>
      <c r="O50" s="185" t="s">
        <v>208</v>
      </c>
      <c r="P50" s="186"/>
      <c r="Q50" s="134">
        <f t="shared" si="10"/>
        <v>40232</v>
      </c>
      <c r="R50" s="132">
        <f t="shared" si="4"/>
        <v>40232</v>
      </c>
      <c r="S50" s="185"/>
      <c r="T50" s="186"/>
      <c r="U50" s="134">
        <f t="shared" si="11"/>
        <v>40260</v>
      </c>
      <c r="V50" s="132">
        <f t="shared" si="5"/>
        <v>40260</v>
      </c>
      <c r="W50" s="185" t="s">
        <v>208</v>
      </c>
      <c r="X50" s="186"/>
      <c r="Y50" s="69"/>
      <c r="Z50" s="69"/>
      <c r="AA50" s="70"/>
      <c r="AF50" s="62"/>
      <c r="AG50" s="62"/>
      <c r="AH50" s="62"/>
      <c r="AI50" s="62"/>
      <c r="AJ50" s="62"/>
    </row>
    <row r="51" spans="1:36" s="60" customFormat="1" ht="13.5" customHeight="1">
      <c r="A51" s="133">
        <f t="shared" si="6"/>
        <v>40110</v>
      </c>
      <c r="B51" s="131">
        <f t="shared" si="0"/>
        <v>40110</v>
      </c>
      <c r="C51" s="185"/>
      <c r="D51" s="186"/>
      <c r="E51" s="133">
        <f t="shared" si="7"/>
        <v>40141</v>
      </c>
      <c r="F51" s="131">
        <f t="shared" si="1"/>
        <v>40141</v>
      </c>
      <c r="G51" s="185" t="s">
        <v>208</v>
      </c>
      <c r="H51" s="186"/>
      <c r="I51" s="133">
        <f t="shared" si="8"/>
        <v>40171</v>
      </c>
      <c r="J51" s="131">
        <f t="shared" si="2"/>
        <v>40171</v>
      </c>
      <c r="K51" s="185" t="s">
        <v>208</v>
      </c>
      <c r="L51" s="186"/>
      <c r="M51" s="133">
        <f t="shared" si="9"/>
        <v>40202</v>
      </c>
      <c r="N51" s="131">
        <f t="shared" si="3"/>
        <v>40202</v>
      </c>
      <c r="O51" s="185" t="s">
        <v>208</v>
      </c>
      <c r="P51" s="186"/>
      <c r="Q51" s="134">
        <f t="shared" si="10"/>
        <v>40233</v>
      </c>
      <c r="R51" s="132">
        <f t="shared" si="4"/>
        <v>40233</v>
      </c>
      <c r="S51" s="185" t="s">
        <v>172</v>
      </c>
      <c r="T51" s="186"/>
      <c r="U51" s="134">
        <f t="shared" si="11"/>
        <v>40261</v>
      </c>
      <c r="V51" s="132">
        <f t="shared" si="5"/>
        <v>40261</v>
      </c>
      <c r="W51" s="185" t="s">
        <v>208</v>
      </c>
      <c r="X51" s="186"/>
      <c r="Y51" s="69"/>
      <c r="Z51" s="69"/>
      <c r="AA51" s="70"/>
      <c r="AF51" s="62"/>
      <c r="AG51" s="62"/>
      <c r="AH51" s="62"/>
      <c r="AI51" s="62"/>
      <c r="AJ51" s="62"/>
    </row>
    <row r="52" spans="1:36" s="60" customFormat="1" ht="13.5" customHeight="1">
      <c r="A52" s="133">
        <f t="shared" si="6"/>
        <v>40111</v>
      </c>
      <c r="B52" s="131">
        <f t="shared" si="0"/>
        <v>40111</v>
      </c>
      <c r="C52" s="185"/>
      <c r="D52" s="186"/>
      <c r="E52" s="133">
        <f t="shared" si="7"/>
        <v>40142</v>
      </c>
      <c r="F52" s="131">
        <f t="shared" si="1"/>
        <v>40142</v>
      </c>
      <c r="G52" s="185" t="s">
        <v>208</v>
      </c>
      <c r="H52" s="186"/>
      <c r="I52" s="133">
        <f t="shared" si="8"/>
        <v>40172</v>
      </c>
      <c r="J52" s="131">
        <f t="shared" si="2"/>
        <v>40172</v>
      </c>
      <c r="K52" s="185" t="s">
        <v>208</v>
      </c>
      <c r="L52" s="186"/>
      <c r="M52" s="133">
        <f t="shared" si="9"/>
        <v>40203</v>
      </c>
      <c r="N52" s="131">
        <f t="shared" si="3"/>
        <v>40203</v>
      </c>
      <c r="O52" s="185" t="s">
        <v>208</v>
      </c>
      <c r="P52" s="186"/>
      <c r="Q52" s="134">
        <f t="shared" si="10"/>
        <v>40234</v>
      </c>
      <c r="R52" s="132">
        <f t="shared" si="4"/>
        <v>40234</v>
      </c>
      <c r="S52" s="185" t="s">
        <v>172</v>
      </c>
      <c r="T52" s="186"/>
      <c r="U52" s="134">
        <f t="shared" si="11"/>
        <v>40262</v>
      </c>
      <c r="V52" s="132">
        <f t="shared" si="5"/>
        <v>40262</v>
      </c>
      <c r="W52" s="185" t="s">
        <v>208</v>
      </c>
      <c r="X52" s="186"/>
      <c r="Y52" s="69"/>
      <c r="Z52" s="69"/>
      <c r="AA52" s="70"/>
      <c r="AF52" s="62"/>
      <c r="AG52" s="62"/>
      <c r="AH52" s="62"/>
      <c r="AI52" s="62"/>
      <c r="AJ52" s="62"/>
    </row>
    <row r="53" spans="1:36" s="60" customFormat="1" ht="13.5" customHeight="1">
      <c r="A53" s="133">
        <f t="shared" si="6"/>
        <v>40112</v>
      </c>
      <c r="B53" s="131">
        <f t="shared" si="0"/>
        <v>40112</v>
      </c>
      <c r="C53" s="185"/>
      <c r="D53" s="186"/>
      <c r="E53" s="133">
        <f t="shared" si="7"/>
        <v>40143</v>
      </c>
      <c r="F53" s="131">
        <f t="shared" si="1"/>
        <v>40143</v>
      </c>
      <c r="G53" s="185" t="s">
        <v>208</v>
      </c>
      <c r="H53" s="186"/>
      <c r="I53" s="133">
        <f t="shared" si="8"/>
        <v>40173</v>
      </c>
      <c r="J53" s="131">
        <f t="shared" si="2"/>
        <v>40173</v>
      </c>
      <c r="K53" s="185"/>
      <c r="L53" s="186"/>
      <c r="M53" s="133">
        <f t="shared" si="9"/>
        <v>40204</v>
      </c>
      <c r="N53" s="131">
        <f t="shared" si="3"/>
        <v>40204</v>
      </c>
      <c r="O53" s="185" t="s">
        <v>208</v>
      </c>
      <c r="P53" s="186"/>
      <c r="Q53" s="134">
        <f t="shared" si="10"/>
        <v>40235</v>
      </c>
      <c r="R53" s="132">
        <f t="shared" si="4"/>
        <v>40235</v>
      </c>
      <c r="S53" s="185" t="s">
        <v>172</v>
      </c>
      <c r="T53" s="186"/>
      <c r="U53" s="134">
        <f t="shared" si="11"/>
        <v>40263</v>
      </c>
      <c r="V53" s="132">
        <f t="shared" si="5"/>
        <v>40263</v>
      </c>
      <c r="W53" s="185" t="s">
        <v>208</v>
      </c>
      <c r="X53" s="186"/>
      <c r="Y53" s="69"/>
      <c r="Z53" s="69"/>
      <c r="AA53" s="70"/>
      <c r="AF53" s="62"/>
      <c r="AG53" s="62"/>
      <c r="AH53" s="62"/>
      <c r="AI53" s="62"/>
      <c r="AJ53" s="62"/>
    </row>
    <row r="54" spans="1:36" s="60" customFormat="1" ht="13.5" customHeight="1">
      <c r="A54" s="133">
        <f t="shared" si="6"/>
        <v>40113</v>
      </c>
      <c r="B54" s="131">
        <f t="shared" si="0"/>
        <v>40113</v>
      </c>
      <c r="C54" s="185"/>
      <c r="D54" s="186"/>
      <c r="E54" s="133">
        <f t="shared" si="7"/>
        <v>40144</v>
      </c>
      <c r="F54" s="131">
        <f t="shared" si="1"/>
        <v>40144</v>
      </c>
      <c r="G54" s="185" t="s">
        <v>208</v>
      </c>
      <c r="H54" s="186"/>
      <c r="I54" s="133">
        <f t="shared" si="8"/>
        <v>40174</v>
      </c>
      <c r="J54" s="131">
        <f t="shared" si="2"/>
        <v>40174</v>
      </c>
      <c r="K54" s="185"/>
      <c r="L54" s="186"/>
      <c r="M54" s="133">
        <f t="shared" si="9"/>
        <v>40205</v>
      </c>
      <c r="N54" s="131">
        <f t="shared" si="3"/>
        <v>40205</v>
      </c>
      <c r="O54" s="185" t="s">
        <v>208</v>
      </c>
      <c r="P54" s="186"/>
      <c r="Q54" s="134">
        <f t="shared" si="10"/>
        <v>40236</v>
      </c>
      <c r="R54" s="132">
        <f t="shared" si="4"/>
        <v>40236</v>
      </c>
      <c r="S54" s="185"/>
      <c r="T54" s="186"/>
      <c r="U54" s="134">
        <f t="shared" si="11"/>
        <v>40264</v>
      </c>
      <c r="V54" s="132">
        <f t="shared" si="5"/>
        <v>40264</v>
      </c>
      <c r="W54" s="185" t="s">
        <v>208</v>
      </c>
      <c r="X54" s="186"/>
      <c r="Y54" s="69"/>
      <c r="Z54" s="69"/>
      <c r="AA54" s="70"/>
      <c r="AF54" s="62"/>
      <c r="AG54" s="62"/>
      <c r="AH54" s="62"/>
      <c r="AI54" s="62"/>
      <c r="AJ54" s="62"/>
    </row>
    <row r="55" spans="1:36" s="60" customFormat="1" ht="13.5" customHeight="1">
      <c r="A55" s="133">
        <f t="shared" si="6"/>
        <v>40114</v>
      </c>
      <c r="B55" s="131">
        <f t="shared" si="0"/>
        <v>40114</v>
      </c>
      <c r="C55" s="185"/>
      <c r="D55" s="186"/>
      <c r="E55" s="133">
        <f t="shared" si="7"/>
        <v>40145</v>
      </c>
      <c r="F55" s="131">
        <f t="shared" si="1"/>
        <v>40145</v>
      </c>
      <c r="G55" s="185" t="s">
        <v>208</v>
      </c>
      <c r="H55" s="186"/>
      <c r="I55" s="133">
        <f t="shared" si="8"/>
        <v>40175</v>
      </c>
      <c r="J55" s="131">
        <f t="shared" si="2"/>
        <v>40175</v>
      </c>
      <c r="K55" s="185"/>
      <c r="L55" s="186"/>
      <c r="M55" s="133">
        <f t="shared" si="9"/>
        <v>40206</v>
      </c>
      <c r="N55" s="131">
        <f t="shared" si="3"/>
        <v>40206</v>
      </c>
      <c r="O55" s="185" t="s">
        <v>208</v>
      </c>
      <c r="P55" s="186"/>
      <c r="Q55" s="134">
        <f t="shared" si="10"/>
        <v>40237</v>
      </c>
      <c r="R55" s="132">
        <f t="shared" si="4"/>
        <v>40237</v>
      </c>
      <c r="S55" s="185"/>
      <c r="T55" s="186"/>
      <c r="U55" s="134">
        <f t="shared" si="11"/>
        <v>40265</v>
      </c>
      <c r="V55" s="132">
        <f t="shared" si="5"/>
        <v>40265</v>
      </c>
      <c r="W55" s="185" t="s">
        <v>208</v>
      </c>
      <c r="X55" s="186"/>
      <c r="Y55" s="69"/>
      <c r="Z55" s="69"/>
      <c r="AA55" s="70"/>
      <c r="AF55" s="62"/>
      <c r="AG55" s="62"/>
      <c r="AH55" s="62"/>
      <c r="AI55" s="62"/>
      <c r="AJ55" s="62"/>
    </row>
    <row r="56" spans="1:36" s="60" customFormat="1" ht="13.5" customHeight="1">
      <c r="A56" s="133">
        <f t="shared" si="6"/>
        <v>40115</v>
      </c>
      <c r="B56" s="131">
        <f t="shared" si="0"/>
        <v>40115</v>
      </c>
      <c r="C56" s="185"/>
      <c r="D56" s="186"/>
      <c r="E56" s="133">
        <f t="shared" si="7"/>
        <v>40146</v>
      </c>
      <c r="F56" s="131">
        <f t="shared" si="1"/>
        <v>40146</v>
      </c>
      <c r="G56" s="185" t="s">
        <v>208</v>
      </c>
      <c r="H56" s="186"/>
      <c r="I56" s="133">
        <f t="shared" si="8"/>
        <v>40176</v>
      </c>
      <c r="J56" s="131">
        <f t="shared" si="2"/>
        <v>40176</v>
      </c>
      <c r="K56" s="185"/>
      <c r="L56" s="186"/>
      <c r="M56" s="133">
        <f t="shared" si="9"/>
        <v>40207</v>
      </c>
      <c r="N56" s="131">
        <f t="shared" si="3"/>
        <v>40207</v>
      </c>
      <c r="O56" s="185" t="s">
        <v>208</v>
      </c>
      <c r="P56" s="186"/>
      <c r="Q56" s="134">
        <f t="shared" si="10"/>
        <v>40238</v>
      </c>
      <c r="R56" s="132">
        <f>Q56</f>
        <v>40238</v>
      </c>
      <c r="S56" s="185"/>
      <c r="T56" s="186"/>
      <c r="U56" s="134">
        <f t="shared" si="11"/>
        <v>40266</v>
      </c>
      <c r="V56" s="132">
        <f t="shared" si="5"/>
        <v>40266</v>
      </c>
      <c r="W56" s="185" t="s">
        <v>208</v>
      </c>
      <c r="X56" s="186"/>
      <c r="Y56" s="69"/>
      <c r="Z56" s="69"/>
      <c r="AA56" s="70"/>
      <c r="AF56" s="62"/>
      <c r="AG56" s="62"/>
      <c r="AH56" s="62"/>
      <c r="AI56" s="62"/>
      <c r="AJ56" s="62"/>
    </row>
    <row r="57" spans="1:36" s="60" customFormat="1" ht="13.5" customHeight="1">
      <c r="A57" s="133">
        <f t="shared" si="6"/>
        <v>40116</v>
      </c>
      <c r="B57" s="131">
        <f t="shared" si="0"/>
        <v>40116</v>
      </c>
      <c r="C57" s="185"/>
      <c r="D57" s="186"/>
      <c r="E57" s="133">
        <f t="shared" si="7"/>
        <v>40147</v>
      </c>
      <c r="F57" s="131">
        <f t="shared" si="1"/>
        <v>40147</v>
      </c>
      <c r="G57" s="185"/>
      <c r="H57" s="186"/>
      <c r="I57" s="133">
        <f t="shared" si="8"/>
        <v>40177</v>
      </c>
      <c r="J57" s="131">
        <f t="shared" si="2"/>
        <v>40177</v>
      </c>
      <c r="K57" s="185"/>
      <c r="L57" s="186"/>
      <c r="M57" s="133">
        <f t="shared" si="9"/>
        <v>40208</v>
      </c>
      <c r="N57" s="131">
        <f t="shared" si="3"/>
        <v>40208</v>
      </c>
      <c r="O57" s="185" t="s">
        <v>208</v>
      </c>
      <c r="P57" s="186"/>
      <c r="Q57" s="134">
        <f t="shared" si="10"/>
        <v>40239</v>
      </c>
      <c r="R57" s="132">
        <f t="shared" si="4"/>
        <v>40239</v>
      </c>
      <c r="S57" s="185"/>
      <c r="T57" s="186"/>
      <c r="U57" s="134">
        <f t="shared" si="11"/>
        <v>40267</v>
      </c>
      <c r="V57" s="132">
        <f t="shared" si="5"/>
        <v>40267</v>
      </c>
      <c r="W57" s="185" t="s">
        <v>208</v>
      </c>
      <c r="X57" s="186"/>
      <c r="Y57" s="70"/>
      <c r="Z57" s="70"/>
      <c r="AA57" s="74"/>
      <c r="AF57" s="62"/>
      <c r="AG57" s="62"/>
      <c r="AH57" s="62"/>
      <c r="AI57" s="62"/>
      <c r="AJ57" s="62"/>
    </row>
    <row r="58" spans="1:36" s="43" customFormat="1" ht="20.25" customHeight="1">
      <c r="A58" s="180" t="s">
        <v>168</v>
      </c>
      <c r="B58" s="181"/>
      <c r="C58" s="181"/>
      <c r="D58" s="181"/>
      <c r="E58" s="181"/>
      <c r="F58" s="181"/>
      <c r="G58" s="181"/>
      <c r="H58" s="181"/>
      <c r="I58" s="181"/>
      <c r="J58" s="181"/>
      <c r="K58" s="181"/>
      <c r="L58" s="181"/>
      <c r="M58" s="181"/>
      <c r="N58" s="181"/>
      <c r="O58" s="181"/>
      <c r="P58" s="181"/>
      <c r="Q58" s="181"/>
      <c r="R58" s="181"/>
      <c r="S58" s="181"/>
      <c r="T58" s="181"/>
      <c r="U58" s="181"/>
      <c r="V58" s="181"/>
      <c r="W58" s="181"/>
      <c r="X58" s="53"/>
      <c r="AA58" s="44"/>
      <c r="AF58" s="45"/>
      <c r="AG58" s="45"/>
      <c r="AH58" s="45"/>
      <c r="AI58" s="45"/>
      <c r="AJ58" s="45"/>
    </row>
    <row r="59" spans="1:36" s="59" customFormat="1" ht="92.25" customHeight="1">
      <c r="A59" s="252"/>
      <c r="B59" s="253"/>
      <c r="C59" s="253"/>
      <c r="D59" s="253"/>
      <c r="E59" s="253"/>
      <c r="F59" s="253"/>
      <c r="G59" s="253"/>
      <c r="H59" s="253"/>
      <c r="I59" s="253"/>
      <c r="J59" s="253"/>
      <c r="K59" s="253"/>
      <c r="L59" s="253"/>
      <c r="M59" s="253"/>
      <c r="N59" s="253"/>
      <c r="O59" s="253"/>
      <c r="P59" s="253"/>
      <c r="Q59" s="253"/>
      <c r="R59" s="253"/>
      <c r="S59" s="253"/>
      <c r="T59" s="253"/>
      <c r="U59" s="253"/>
      <c r="V59" s="253"/>
      <c r="W59" s="253"/>
      <c r="X59" s="254"/>
      <c r="AA59" s="75"/>
      <c r="AF59" s="76"/>
      <c r="AG59" s="76"/>
      <c r="AH59" s="76"/>
      <c r="AI59" s="76"/>
      <c r="AJ59" s="76"/>
    </row>
    <row r="60" spans="1:36" s="78" customFormat="1" ht="23.25" customHeight="1">
      <c r="A60" s="77"/>
      <c r="B60" s="189" t="s">
        <v>146</v>
      </c>
      <c r="C60" s="189"/>
      <c r="D60" s="189"/>
      <c r="E60" s="189"/>
      <c r="F60" s="189"/>
      <c r="G60" s="189"/>
      <c r="H60" s="189"/>
      <c r="I60" s="189"/>
      <c r="J60" s="189"/>
      <c r="K60" s="189"/>
      <c r="L60" s="189"/>
      <c r="M60" s="189"/>
      <c r="N60" s="189"/>
      <c r="O60" s="189"/>
      <c r="P60" s="189"/>
      <c r="Q60" s="189"/>
      <c r="R60" s="189"/>
      <c r="S60" s="189"/>
      <c r="T60" s="189"/>
      <c r="U60" s="189"/>
      <c r="V60" s="189"/>
      <c r="W60" s="189"/>
      <c r="X60" s="189"/>
      <c r="AA60" s="79"/>
      <c r="AF60" s="80"/>
      <c r="AG60" s="80"/>
      <c r="AH60" s="80"/>
      <c r="AI60" s="80"/>
      <c r="AJ60" s="80"/>
    </row>
    <row r="61" ht="2.25" customHeight="1"/>
    <row r="62" ht="21" customHeight="1" hidden="1">
      <c r="A62" s="67"/>
    </row>
    <row r="63" spans="11:36" s="67" customFormat="1" ht="24" customHeight="1" hidden="1">
      <c r="K63" s="81"/>
      <c r="L63" s="81"/>
      <c r="S63" s="81"/>
      <c r="T63" s="81"/>
      <c r="W63" s="81"/>
      <c r="X63" s="81"/>
      <c r="AA63" s="81"/>
      <c r="AF63" s="68"/>
      <c r="AG63" s="68"/>
      <c r="AH63" s="68"/>
      <c r="AI63" s="68"/>
      <c r="AJ63" s="68"/>
    </row>
    <row r="64" spans="11:36" s="67" customFormat="1" ht="24" customHeight="1" hidden="1">
      <c r="K64" s="81"/>
      <c r="L64" s="81"/>
      <c r="S64" s="81"/>
      <c r="T64" s="81"/>
      <c r="W64" s="81"/>
      <c r="X64" s="81"/>
      <c r="AA64" s="81"/>
      <c r="AF64" s="68"/>
      <c r="AG64" s="68"/>
      <c r="AH64" s="68"/>
      <c r="AI64" s="68"/>
      <c r="AJ64" s="68"/>
    </row>
    <row r="65" spans="11:36" s="67" customFormat="1" ht="24" customHeight="1" hidden="1">
      <c r="K65" s="81"/>
      <c r="L65" s="81"/>
      <c r="S65" s="81"/>
      <c r="T65" s="81"/>
      <c r="W65" s="81"/>
      <c r="X65" s="81"/>
      <c r="AA65" s="81"/>
      <c r="AF65" s="68"/>
      <c r="AG65" s="68"/>
      <c r="AH65" s="68"/>
      <c r="AI65" s="68"/>
      <c r="AJ65" s="68"/>
    </row>
    <row r="66" spans="11:36" s="67" customFormat="1" ht="24" customHeight="1" hidden="1">
      <c r="K66" s="81"/>
      <c r="L66" s="81"/>
      <c r="S66" s="81"/>
      <c r="T66" s="81"/>
      <c r="W66" s="81"/>
      <c r="X66" s="81"/>
      <c r="AA66" s="81"/>
      <c r="AF66" s="68"/>
      <c r="AG66" s="68"/>
      <c r="AH66" s="68"/>
      <c r="AI66" s="68"/>
      <c r="AJ66" s="68"/>
    </row>
    <row r="67" spans="11:36" s="67" customFormat="1" ht="24" customHeight="1" hidden="1">
      <c r="K67" s="81"/>
      <c r="L67" s="81"/>
      <c r="S67" s="81"/>
      <c r="T67" s="81"/>
      <c r="W67" s="81"/>
      <c r="X67" s="81"/>
      <c r="AA67" s="81"/>
      <c r="AF67" s="68"/>
      <c r="AG67" s="68"/>
      <c r="AH67" s="68"/>
      <c r="AI67" s="68"/>
      <c r="AJ67" s="68"/>
    </row>
    <row r="68" ht="24" customHeight="1"/>
    <row r="69" ht="24" customHeight="1"/>
    <row r="70" ht="24" customHeight="1"/>
    <row r="71" ht="24" customHeight="1"/>
    <row r="72" ht="24" customHeight="1"/>
    <row r="73" ht="24" customHeight="1"/>
    <row r="74" ht="24" customHeight="1"/>
  </sheetData>
  <sheetProtection sheet="1"/>
  <mergeCells count="238">
    <mergeCell ref="F1:X1"/>
    <mergeCell ref="F2:X2"/>
    <mergeCell ref="I14:J14"/>
    <mergeCell ref="K14:L14"/>
    <mergeCell ref="M14:N14"/>
    <mergeCell ref="P14:S14"/>
    <mergeCell ref="G5:H5"/>
    <mergeCell ref="J5:X5"/>
    <mergeCell ref="J6:X6"/>
    <mergeCell ref="G8:H8"/>
    <mergeCell ref="A13:C13"/>
    <mergeCell ref="D13:F13"/>
    <mergeCell ref="I13:P13"/>
    <mergeCell ref="R13:X13"/>
    <mergeCell ref="U14:X14"/>
    <mergeCell ref="A16:I16"/>
    <mergeCell ref="O16:U16"/>
    <mergeCell ref="W16:X16"/>
    <mergeCell ref="A18:M18"/>
    <mergeCell ref="O18:U18"/>
    <mergeCell ref="W18:X18"/>
    <mergeCell ref="A14:B14"/>
    <mergeCell ref="D14:E14"/>
    <mergeCell ref="F14:H14"/>
    <mergeCell ref="A19:R19"/>
    <mergeCell ref="B20:Q20"/>
    <mergeCell ref="S20:U20"/>
    <mergeCell ref="W20:X20"/>
    <mergeCell ref="A21:W21"/>
    <mergeCell ref="C22:W22"/>
    <mergeCell ref="C23:W23"/>
    <mergeCell ref="C24:W24"/>
    <mergeCell ref="A26:D26"/>
    <mergeCell ref="E26:H26"/>
    <mergeCell ref="I26:L26"/>
    <mergeCell ref="M26:P26"/>
    <mergeCell ref="Q26:T26"/>
    <mergeCell ref="U26:X26"/>
    <mergeCell ref="C27:D27"/>
    <mergeCell ref="G27:H27"/>
    <mergeCell ref="K27:L27"/>
    <mergeCell ref="O27:P27"/>
    <mergeCell ref="S27:T27"/>
    <mergeCell ref="W27:X27"/>
    <mergeCell ref="C28:D28"/>
    <mergeCell ref="G28:H28"/>
    <mergeCell ref="K28:L28"/>
    <mergeCell ref="O28:P28"/>
    <mergeCell ref="S28:T28"/>
    <mergeCell ref="W28:X28"/>
    <mergeCell ref="C29:D29"/>
    <mergeCell ref="G29:H29"/>
    <mergeCell ref="K29:L29"/>
    <mergeCell ref="O29:P29"/>
    <mergeCell ref="S29:T29"/>
    <mergeCell ref="W29:X29"/>
    <mergeCell ref="C30:D30"/>
    <mergeCell ref="G30:H30"/>
    <mergeCell ref="K30:L30"/>
    <mergeCell ref="O30:P30"/>
    <mergeCell ref="S30:T30"/>
    <mergeCell ref="W30:X30"/>
    <mergeCell ref="C31:D31"/>
    <mergeCell ref="G31:H31"/>
    <mergeCell ref="K31:L31"/>
    <mergeCell ref="O31:P31"/>
    <mergeCell ref="S31:T31"/>
    <mergeCell ref="W31:X31"/>
    <mergeCell ref="C32:D32"/>
    <mergeCell ref="G32:H32"/>
    <mergeCell ref="K32:L32"/>
    <mergeCell ref="O32:P32"/>
    <mergeCell ref="S32:T32"/>
    <mergeCell ref="W32:X32"/>
    <mergeCell ref="C33:D33"/>
    <mergeCell ref="G33:H33"/>
    <mergeCell ref="K33:L33"/>
    <mergeCell ref="O33:P33"/>
    <mergeCell ref="S33:T33"/>
    <mergeCell ref="W33:X33"/>
    <mergeCell ref="C34:D34"/>
    <mergeCell ref="G34:H34"/>
    <mergeCell ref="K34:L34"/>
    <mergeCell ref="O34:P34"/>
    <mergeCell ref="S34:T34"/>
    <mergeCell ref="W34:X34"/>
    <mergeCell ref="C35:D35"/>
    <mergeCell ref="G35:H35"/>
    <mergeCell ref="K35:L35"/>
    <mergeCell ref="O35:P35"/>
    <mergeCell ref="S35:T35"/>
    <mergeCell ref="W35:X35"/>
    <mergeCell ref="C36:D36"/>
    <mergeCell ref="G36:H36"/>
    <mergeCell ref="K36:L36"/>
    <mergeCell ref="O36:P36"/>
    <mergeCell ref="S36:T36"/>
    <mergeCell ref="W36:X36"/>
    <mergeCell ref="C37:D37"/>
    <mergeCell ref="G37:H37"/>
    <mergeCell ref="K37:L37"/>
    <mergeCell ref="O37:P37"/>
    <mergeCell ref="S37:T37"/>
    <mergeCell ref="W37:X37"/>
    <mergeCell ref="C38:D38"/>
    <mergeCell ref="G38:H38"/>
    <mergeCell ref="K38:L38"/>
    <mergeCell ref="O38:P38"/>
    <mergeCell ref="S38:T38"/>
    <mergeCell ref="W38:X38"/>
    <mergeCell ref="C39:D39"/>
    <mergeCell ref="G39:H39"/>
    <mergeCell ref="K39:L39"/>
    <mergeCell ref="O39:P39"/>
    <mergeCell ref="S39:T39"/>
    <mergeCell ref="W39:X39"/>
    <mergeCell ref="C40:D40"/>
    <mergeCell ref="G40:H40"/>
    <mergeCell ref="K40:L40"/>
    <mergeCell ref="O40:P40"/>
    <mergeCell ref="S40:T40"/>
    <mergeCell ref="W40:X40"/>
    <mergeCell ref="C41:D41"/>
    <mergeCell ref="G41:H41"/>
    <mergeCell ref="K41:L41"/>
    <mergeCell ref="O41:P41"/>
    <mergeCell ref="S41:T41"/>
    <mergeCell ref="W41:X41"/>
    <mergeCell ref="C42:D42"/>
    <mergeCell ref="G42:H42"/>
    <mergeCell ref="K42:L42"/>
    <mergeCell ref="O42:P42"/>
    <mergeCell ref="S42:T42"/>
    <mergeCell ref="W42:X42"/>
    <mergeCell ref="C43:D43"/>
    <mergeCell ref="G43:H43"/>
    <mergeCell ref="K43:L43"/>
    <mergeCell ref="O43:P43"/>
    <mergeCell ref="S43:T43"/>
    <mergeCell ref="W43:X43"/>
    <mergeCell ref="C44:D44"/>
    <mergeCell ref="G44:H44"/>
    <mergeCell ref="K44:L44"/>
    <mergeCell ref="O44:P44"/>
    <mergeCell ref="S44:T44"/>
    <mergeCell ref="W44:X44"/>
    <mergeCell ref="C45:D45"/>
    <mergeCell ref="G45:H45"/>
    <mergeCell ref="K45:L45"/>
    <mergeCell ref="O45:P45"/>
    <mergeCell ref="S45:T45"/>
    <mergeCell ref="W45:X45"/>
    <mergeCell ref="C46:D46"/>
    <mergeCell ref="G46:H46"/>
    <mergeCell ref="K46:L46"/>
    <mergeCell ref="O46:P46"/>
    <mergeCell ref="S46:T46"/>
    <mergeCell ref="W46:X46"/>
    <mergeCell ref="C47:D47"/>
    <mergeCell ref="G47:H47"/>
    <mergeCell ref="K47:L47"/>
    <mergeCell ref="O47:P47"/>
    <mergeCell ref="S47:T47"/>
    <mergeCell ref="W47:X47"/>
    <mergeCell ref="C48:D48"/>
    <mergeCell ref="G48:H48"/>
    <mergeCell ref="K48:L48"/>
    <mergeCell ref="O48:P48"/>
    <mergeCell ref="S48:T48"/>
    <mergeCell ref="W48:X48"/>
    <mergeCell ref="C49:D49"/>
    <mergeCell ref="G49:H49"/>
    <mergeCell ref="K49:L49"/>
    <mergeCell ref="O49:P49"/>
    <mergeCell ref="S49:T49"/>
    <mergeCell ref="W49:X49"/>
    <mergeCell ref="C50:D50"/>
    <mergeCell ref="G50:H50"/>
    <mergeCell ref="K50:L50"/>
    <mergeCell ref="O50:P50"/>
    <mergeCell ref="S50:T50"/>
    <mergeCell ref="W50:X50"/>
    <mergeCell ref="C51:D51"/>
    <mergeCell ref="G51:H51"/>
    <mergeCell ref="K51:L51"/>
    <mergeCell ref="O51:P51"/>
    <mergeCell ref="S51:T51"/>
    <mergeCell ref="W51:X51"/>
    <mergeCell ref="C52:D52"/>
    <mergeCell ref="G52:H52"/>
    <mergeCell ref="K52:L52"/>
    <mergeCell ref="O52:P52"/>
    <mergeCell ref="S52:T52"/>
    <mergeCell ref="W52:X52"/>
    <mergeCell ref="C53:D53"/>
    <mergeCell ref="G53:H53"/>
    <mergeCell ref="K53:L53"/>
    <mergeCell ref="O53:P53"/>
    <mergeCell ref="S53:T53"/>
    <mergeCell ref="W53:X53"/>
    <mergeCell ref="C54:D54"/>
    <mergeCell ref="G54:H54"/>
    <mergeCell ref="K54:L54"/>
    <mergeCell ref="O54:P54"/>
    <mergeCell ref="S54:T54"/>
    <mergeCell ref="W54:X54"/>
    <mergeCell ref="O55:P55"/>
    <mergeCell ref="S55:T55"/>
    <mergeCell ref="W55:X55"/>
    <mergeCell ref="C56:D56"/>
    <mergeCell ref="G56:H56"/>
    <mergeCell ref="K56:L56"/>
    <mergeCell ref="O56:P56"/>
    <mergeCell ref="A59:X59"/>
    <mergeCell ref="B60:X60"/>
    <mergeCell ref="C57:D57"/>
    <mergeCell ref="G57:H57"/>
    <mergeCell ref="K57:L57"/>
    <mergeCell ref="O57:P57"/>
    <mergeCell ref="S57:T57"/>
    <mergeCell ref="W57:X57"/>
    <mergeCell ref="A58:W58"/>
    <mergeCell ref="A10:D10"/>
    <mergeCell ref="E10:J10"/>
    <mergeCell ref="L10:P10"/>
    <mergeCell ref="Q10:X10"/>
    <mergeCell ref="S56:T56"/>
    <mergeCell ref="A11:X11"/>
    <mergeCell ref="W56:X56"/>
    <mergeCell ref="C55:D55"/>
    <mergeCell ref="G55:H55"/>
    <mergeCell ref="K55:L55"/>
    <mergeCell ref="D4:D5"/>
    <mergeCell ref="G6:H6"/>
    <mergeCell ref="A8:D8"/>
    <mergeCell ref="Q8:X8"/>
    <mergeCell ref="G4:H4"/>
    <mergeCell ref="L8:P9"/>
  </mergeCells>
  <conditionalFormatting sqref="O14 A12:X12">
    <cfRule type="containsText" priority="11" dxfId="27" operator="containsText" stopIfTrue="1" text="☑">
      <formula>NOT(ISERROR(SEARCH("☑",A12)))</formula>
    </cfRule>
  </conditionalFormatting>
  <conditionalFormatting sqref="P14 V12:W12 S12:T12 P12:Q12 M12:N12 J12:K12 F12:H12 C12:D12">
    <cfRule type="expression" priority="12" dxfId="27" stopIfTrue="1">
      <formula>COUNTIF(B12,"☑")</formula>
    </cfRule>
  </conditionalFormatting>
  <conditionalFormatting sqref="A27:B57 E27:F57 I27:J57 M27:N57 Q27:R57 U27:V57">
    <cfRule type="expression" priority="7" dxfId="29" stopIfTrue="1">
      <formula>(WEEKDAY(A27,2)&gt;5)</formula>
    </cfRule>
  </conditionalFormatting>
  <conditionalFormatting sqref="I27:J57 M27:N57 E27:F57 A27:B57 Q27:R57 U27:V57">
    <cfRule type="expression" priority="6" dxfId="28" stopIfTrue="1">
      <formula>COUNTIF(holiday2030,TEXT(A27,"yymmdd"))</formula>
    </cfRule>
  </conditionalFormatting>
  <conditionalFormatting sqref="A54:A57 E54:E57 I54:I57 M54:M57 Q54:Q57 U54:U57">
    <cfRule type="expression" priority="4" dxfId="33">
      <formula>MONTH(A54)&gt;MONTH(A$27)</formula>
    </cfRule>
  </conditionalFormatting>
  <conditionalFormatting sqref="B54:B57 F54:F57 J54:J57 N54:N57 R54:R57 V54:V57">
    <cfRule type="expression" priority="5" dxfId="34">
      <formula>MONTH(A54)&gt;MONTH(A$27)</formula>
    </cfRule>
  </conditionalFormatting>
  <conditionalFormatting sqref="C54:D57 G57:H57 K54:L57 S54:T57">
    <cfRule type="expression" priority="1" dxfId="35">
      <formula>MONTH(A54)&gt;MONTH(A53)</formula>
    </cfRule>
    <cfRule type="expression" priority="2" dxfId="36">
      <formula>MONTH(A54)&gt;MONTH(A$27)</formula>
    </cfRule>
  </conditionalFormatting>
  <conditionalFormatting sqref="A54:B57 D57:N57 D54:F56 I54:N56 Q54:V57">
    <cfRule type="expression" priority="3" dxfId="32">
      <formula>MONTH(A54)&gt;MONTH(A53)</formula>
    </cfRule>
  </conditionalFormatting>
  <dataValidations count="7">
    <dataValidation type="list" allowBlank="1" showInputMessage="1" showErrorMessage="1" sqref="V20">
      <formula1>"0.5,1.0,1.5,2.0,2.5,3.0,3.5,4.0,4.5,5.0"</formula1>
    </dataValidation>
    <dataValidation type="list" allowBlank="1" showInputMessage="1" showErrorMessage="1" sqref="G8:H8">
      <formula1>"AVF,LINAC,RRC,RIBF,SHARAQ,SAMURAI,Exp,Acc"</formula1>
    </dataValidation>
    <dataValidation type="list" allowBlank="1" showInputMessage="1" showErrorMessage="1" sqref="E8">
      <formula1>"NP, ML, IC, IB, RI, DD, MS, CD, 学実"</formula1>
    </dataValidation>
    <dataValidation type="list" allowBlank="1" showInputMessage="1" showErrorMessage="1" sqref="B12 E12 I12 L12 O12 R12 U12 O14">
      <formula1>"☐, ☑"</formula1>
    </dataValidation>
    <dataValidation type="list" allowBlank="1" showInputMessage="1" showErrorMessage="1" sqref="K14:L14">
      <formula1>"particle-nA,electric-nA"</formula1>
    </dataValidation>
    <dataValidation type="list" allowBlank="1" showInputMessage="1" showErrorMessage="1" sqref="F14:H14">
      <formula1>"MeV/nucleon,MeV"</formula1>
    </dataValidation>
    <dataValidation type="list" allowBlank="1" showInputMessage="1" showErrorMessage="1" sqref="O27:P57 G27:H57 W27:X57 S27:T57 C27:D57 K27:L57">
      <formula1>"x, o"</formula1>
    </dataValidation>
  </dataValidations>
  <printOptions/>
  <pageMargins left="0.6299212598425197" right="0.15748031496062992" top="0.15748031496062992" bottom="0.15748031496062992" header="0.31496062992125984" footer="0.31496062992125984"/>
  <pageSetup fitToHeight="1" fitToWidth="1" horizontalDpi="300" verticalDpi="300" orientation="portrait" paperSize="9" scale="94" r:id="rId2"/>
  <drawing r:id="rId1"/>
</worksheet>
</file>

<file path=xl/worksheets/sheet4.xml><?xml version="1.0" encoding="utf-8"?>
<worksheet xmlns="http://schemas.openxmlformats.org/spreadsheetml/2006/main" xmlns:r="http://schemas.openxmlformats.org/officeDocument/2006/relationships">
  <dimension ref="A1:F368"/>
  <sheetViews>
    <sheetView zoomScalePageLayoutView="0" workbookViewId="0" topLeftCell="A325">
      <selection activeCell="F359" sqref="F359"/>
    </sheetView>
  </sheetViews>
  <sheetFormatPr defaultColWidth="8.796875" defaultRowHeight="15"/>
  <cols>
    <col min="1" max="1" width="11.3984375" style="13" bestFit="1" customWidth="1"/>
    <col min="2" max="2" width="14.59765625" style="13" bestFit="1" customWidth="1"/>
    <col min="3" max="5" width="8.69921875" style="13" customWidth="1"/>
    <col min="6" max="6" width="10.19921875" style="13" bestFit="1" customWidth="1"/>
    <col min="7" max="16384" width="8.69921875" style="13" customWidth="1"/>
  </cols>
  <sheetData>
    <row r="1" spans="1:4" ht="14.25">
      <c r="A1" s="12">
        <v>39082</v>
      </c>
      <c r="B1" s="13" t="s">
        <v>27</v>
      </c>
      <c r="C1" s="13" t="s">
        <v>21</v>
      </c>
      <c r="D1" s="13" t="str">
        <f>TEXT(A1,"yymmdd")</f>
        <v>110101</v>
      </c>
    </row>
    <row r="2" spans="1:4" ht="14.25">
      <c r="A2" s="12">
        <v>39091</v>
      </c>
      <c r="B2" s="13" t="s">
        <v>29</v>
      </c>
      <c r="D2" s="13" t="str">
        <f aca="true" t="shared" si="0" ref="D2:D69">TEXT(A2,"yymmdd")</f>
        <v>110110</v>
      </c>
    </row>
    <row r="3" spans="1:4" ht="14.25">
      <c r="A3" s="12">
        <v>39123</v>
      </c>
      <c r="B3" s="13" t="s">
        <v>32</v>
      </c>
      <c r="D3" s="13" t="str">
        <f t="shared" si="0"/>
        <v>110211</v>
      </c>
    </row>
    <row r="4" spans="1:4" ht="14.25">
      <c r="A4" s="12">
        <v>39161</v>
      </c>
      <c r="B4" s="13" t="s">
        <v>34</v>
      </c>
      <c r="D4" s="13" t="str">
        <f t="shared" si="0"/>
        <v>110321</v>
      </c>
    </row>
    <row r="5" spans="1:4" ht="14.25">
      <c r="A5" s="12">
        <v>39200</v>
      </c>
      <c r="B5" s="13" t="s">
        <v>36</v>
      </c>
      <c r="D5" s="13" t="str">
        <f t="shared" si="0"/>
        <v>110429</v>
      </c>
    </row>
    <row r="6" spans="1:4" ht="14.25">
      <c r="A6" s="12">
        <v>39204</v>
      </c>
      <c r="B6" s="13" t="s">
        <v>38</v>
      </c>
      <c r="D6" s="13" t="str">
        <f t="shared" si="0"/>
        <v>110503</v>
      </c>
    </row>
    <row r="7" spans="1:4" ht="14.25">
      <c r="A7" s="12">
        <v>39205</v>
      </c>
      <c r="B7" s="13" t="s">
        <v>40</v>
      </c>
      <c r="D7" s="13" t="str">
        <f t="shared" si="0"/>
        <v>110504</v>
      </c>
    </row>
    <row r="8" spans="1:4" ht="14.25">
      <c r="A8" s="12">
        <v>39206</v>
      </c>
      <c r="B8" s="13" t="s">
        <v>42</v>
      </c>
      <c r="D8" s="13" t="str">
        <f t="shared" si="0"/>
        <v>110505</v>
      </c>
    </row>
    <row r="9" spans="1:4" ht="14.25">
      <c r="A9" s="12">
        <v>39280</v>
      </c>
      <c r="B9" s="13" t="s">
        <v>44</v>
      </c>
      <c r="D9" s="13" t="str">
        <f t="shared" si="0"/>
        <v>110718</v>
      </c>
    </row>
    <row r="10" spans="1:4" ht="14.25">
      <c r="A10" s="12">
        <v>39343</v>
      </c>
      <c r="B10" s="13" t="s">
        <v>46</v>
      </c>
      <c r="D10" s="13" t="str">
        <f t="shared" si="0"/>
        <v>110919</v>
      </c>
    </row>
    <row r="11" spans="1:4" ht="14.25">
      <c r="A11" s="12">
        <v>39347</v>
      </c>
      <c r="B11" s="13" t="s">
        <v>48</v>
      </c>
      <c r="D11" s="13" t="str">
        <f t="shared" si="0"/>
        <v>110923</v>
      </c>
    </row>
    <row r="12" spans="1:4" ht="14.25">
      <c r="A12" s="12">
        <v>39364</v>
      </c>
      <c r="B12" s="13" t="s">
        <v>50</v>
      </c>
      <c r="D12" s="13" t="str">
        <f t="shared" si="0"/>
        <v>111010</v>
      </c>
    </row>
    <row r="13" spans="1:4" ht="14.25">
      <c r="A13" s="12">
        <v>39378</v>
      </c>
      <c r="B13" s="13" t="s">
        <v>60</v>
      </c>
      <c r="D13" s="13" t="str">
        <f t="shared" si="0"/>
        <v>111024</v>
      </c>
    </row>
    <row r="14" spans="1:4" ht="14.25">
      <c r="A14" s="12">
        <v>39388</v>
      </c>
      <c r="B14" s="13" t="s">
        <v>53</v>
      </c>
      <c r="D14" s="13" t="str">
        <f t="shared" si="0"/>
        <v>111103</v>
      </c>
    </row>
    <row r="15" spans="1:4" ht="14.25">
      <c r="A15" s="12">
        <v>39408</v>
      </c>
      <c r="B15" s="13" t="s">
        <v>55</v>
      </c>
      <c r="D15" s="13" t="str">
        <f t="shared" si="0"/>
        <v>111123</v>
      </c>
    </row>
    <row r="16" spans="1:4" ht="14.25">
      <c r="A16" s="12">
        <v>39438</v>
      </c>
      <c r="B16" s="13" t="s">
        <v>57</v>
      </c>
      <c r="D16" s="13" t="str">
        <f t="shared" si="0"/>
        <v>111223</v>
      </c>
    </row>
    <row r="17" spans="1:4" ht="14.25">
      <c r="A17" s="14">
        <v>39447</v>
      </c>
      <c r="B17" s="15" t="s">
        <v>27</v>
      </c>
      <c r="C17" s="15" t="s">
        <v>22</v>
      </c>
      <c r="D17" s="13" t="str">
        <f t="shared" si="0"/>
        <v>120101</v>
      </c>
    </row>
    <row r="18" spans="1:4" ht="14.25">
      <c r="A18" s="12">
        <v>39448</v>
      </c>
      <c r="B18" s="13" t="s">
        <v>30</v>
      </c>
      <c r="D18" s="13" t="str">
        <f t="shared" si="0"/>
        <v>120102</v>
      </c>
    </row>
    <row r="19" spans="1:4" ht="14.25">
      <c r="A19" s="12">
        <v>39455</v>
      </c>
      <c r="B19" s="13" t="s">
        <v>29</v>
      </c>
      <c r="D19" s="13" t="str">
        <f t="shared" si="0"/>
        <v>120109</v>
      </c>
    </row>
    <row r="20" spans="1:4" ht="14.25">
      <c r="A20" s="12">
        <v>39488</v>
      </c>
      <c r="B20" s="13" t="s">
        <v>32</v>
      </c>
      <c r="D20" s="13" t="str">
        <f t="shared" si="0"/>
        <v>120211</v>
      </c>
    </row>
    <row r="21" spans="1:4" ht="14.25">
      <c r="A21" s="12">
        <v>39526</v>
      </c>
      <c r="B21" s="13" t="s">
        <v>34</v>
      </c>
      <c r="D21" s="13" t="str">
        <f t="shared" si="0"/>
        <v>120320</v>
      </c>
    </row>
    <row r="22" spans="1:4" ht="14.25">
      <c r="A22" s="12">
        <v>39192</v>
      </c>
      <c r="B22" s="13" t="s">
        <v>72</v>
      </c>
      <c r="D22" s="13" t="str">
        <f>TEXT(A22,"yymmdd")</f>
        <v>110421</v>
      </c>
    </row>
    <row r="23" spans="1:4" ht="14.25">
      <c r="A23" s="12">
        <v>39566</v>
      </c>
      <c r="B23" s="13" t="s">
        <v>36</v>
      </c>
      <c r="D23" s="13" t="str">
        <f t="shared" si="0"/>
        <v>120429</v>
      </c>
    </row>
    <row r="24" spans="1:4" ht="14.25">
      <c r="A24" s="12">
        <v>39567</v>
      </c>
      <c r="B24" s="13" t="s">
        <v>30</v>
      </c>
      <c r="D24" s="13" t="str">
        <f t="shared" si="0"/>
        <v>120430</v>
      </c>
    </row>
    <row r="25" spans="1:4" ht="14.25">
      <c r="A25" s="12">
        <v>39570</v>
      </c>
      <c r="B25" s="13" t="s">
        <v>38</v>
      </c>
      <c r="D25" s="13" t="str">
        <f t="shared" si="0"/>
        <v>120503</v>
      </c>
    </row>
    <row r="26" spans="1:4" ht="14.25">
      <c r="A26" s="12">
        <v>39571</v>
      </c>
      <c r="B26" s="13" t="s">
        <v>40</v>
      </c>
      <c r="D26" s="13" t="str">
        <f t="shared" si="0"/>
        <v>120504</v>
      </c>
    </row>
    <row r="27" spans="1:4" ht="14.25">
      <c r="A27" s="12">
        <v>39572</v>
      </c>
      <c r="B27" s="13" t="s">
        <v>42</v>
      </c>
      <c r="D27" s="13" t="str">
        <f t="shared" si="0"/>
        <v>120505</v>
      </c>
    </row>
    <row r="28" spans="1:4" ht="14.25">
      <c r="A28" s="12">
        <v>39644</v>
      </c>
      <c r="B28" s="13" t="s">
        <v>44</v>
      </c>
      <c r="D28" s="13" t="str">
        <f t="shared" si="0"/>
        <v>120716</v>
      </c>
    </row>
    <row r="29" spans="1:4" ht="14.25">
      <c r="A29" s="12">
        <v>39679</v>
      </c>
      <c r="B29" s="13" t="s">
        <v>71</v>
      </c>
      <c r="D29" s="13" t="str">
        <f>TEXT(A29,"yymmdd")</f>
        <v>120820</v>
      </c>
    </row>
    <row r="30" spans="1:4" ht="14.25">
      <c r="A30" s="12">
        <v>39680</v>
      </c>
      <c r="B30" s="13" t="s">
        <v>71</v>
      </c>
      <c r="D30" s="13" t="str">
        <f>TEXT(A30,"yymmdd")</f>
        <v>120821</v>
      </c>
    </row>
    <row r="31" spans="1:4" ht="14.25">
      <c r="A31" s="12">
        <v>39681</v>
      </c>
      <c r="B31" s="13" t="s">
        <v>71</v>
      </c>
      <c r="D31" s="13" t="str">
        <f>TEXT(A31,"yymmdd")</f>
        <v>120822</v>
      </c>
    </row>
    <row r="32" spans="1:4" ht="14.25">
      <c r="A32" s="12">
        <v>39707</v>
      </c>
      <c r="B32" s="13" t="s">
        <v>46</v>
      </c>
      <c r="D32" s="13" t="str">
        <f t="shared" si="0"/>
        <v>120917</v>
      </c>
    </row>
    <row r="33" spans="1:4" ht="14.25">
      <c r="A33" s="12">
        <v>39712</v>
      </c>
      <c r="B33" s="13" t="s">
        <v>48</v>
      </c>
      <c r="D33" s="13" t="str">
        <f t="shared" si="0"/>
        <v>120922</v>
      </c>
    </row>
    <row r="34" spans="1:4" ht="14.25">
      <c r="A34" s="12">
        <v>39728</v>
      </c>
      <c r="B34" s="13" t="s">
        <v>50</v>
      </c>
      <c r="D34" s="13" t="str">
        <f t="shared" si="0"/>
        <v>121008</v>
      </c>
    </row>
    <row r="35" spans="1:4" ht="14.25">
      <c r="A35" s="12">
        <v>39742</v>
      </c>
      <c r="B35" s="13" t="s">
        <v>60</v>
      </c>
      <c r="D35" s="13" t="str">
        <f t="shared" si="0"/>
        <v>121022</v>
      </c>
    </row>
    <row r="36" spans="1:4" ht="14.25">
      <c r="A36" s="12">
        <v>39754</v>
      </c>
      <c r="B36" s="13" t="s">
        <v>53</v>
      </c>
      <c r="D36" s="13" t="str">
        <f t="shared" si="0"/>
        <v>121103</v>
      </c>
    </row>
    <row r="37" spans="1:4" ht="14.25">
      <c r="A37" s="12">
        <v>39774</v>
      </c>
      <c r="B37" s="13" t="s">
        <v>55</v>
      </c>
      <c r="D37" s="13" t="str">
        <f t="shared" si="0"/>
        <v>121123</v>
      </c>
    </row>
    <row r="38" spans="1:4" ht="14.25">
      <c r="A38" s="12">
        <v>39804</v>
      </c>
      <c r="B38" s="13" t="s">
        <v>57</v>
      </c>
      <c r="D38" s="13" t="str">
        <f t="shared" si="0"/>
        <v>121223</v>
      </c>
    </row>
    <row r="39" spans="1:4" ht="14.25">
      <c r="A39" s="12">
        <v>39805</v>
      </c>
      <c r="B39" s="13" t="s">
        <v>30</v>
      </c>
      <c r="D39" s="13" t="str">
        <f t="shared" si="0"/>
        <v>121224</v>
      </c>
    </row>
    <row r="40" spans="1:4" s="15" customFormat="1" ht="14.25">
      <c r="A40" s="14">
        <v>39813</v>
      </c>
      <c r="B40" s="15" t="s">
        <v>27</v>
      </c>
      <c r="C40" s="15" t="s">
        <v>23</v>
      </c>
      <c r="D40" s="13" t="str">
        <f t="shared" si="0"/>
        <v>130101</v>
      </c>
    </row>
    <row r="41" spans="1:4" s="16" customFormat="1" ht="14.25">
      <c r="A41" s="12">
        <v>39826</v>
      </c>
      <c r="B41" s="13" t="s">
        <v>29</v>
      </c>
      <c r="C41" s="13"/>
      <c r="D41" s="13" t="str">
        <f t="shared" si="0"/>
        <v>130114</v>
      </c>
    </row>
    <row r="42" spans="1:4" ht="14.25">
      <c r="A42" s="12">
        <v>39854</v>
      </c>
      <c r="B42" s="13" t="s">
        <v>32</v>
      </c>
      <c r="D42" s="13" t="str">
        <f t="shared" si="0"/>
        <v>130211</v>
      </c>
    </row>
    <row r="43" spans="1:4" ht="14.25">
      <c r="A43" s="12">
        <v>39891</v>
      </c>
      <c r="B43" s="13" t="s">
        <v>34</v>
      </c>
      <c r="D43" s="13" t="str">
        <f t="shared" si="0"/>
        <v>130320</v>
      </c>
    </row>
    <row r="44" spans="1:4" ht="14.25">
      <c r="A44" s="12">
        <v>39931</v>
      </c>
      <c r="B44" s="13" t="s">
        <v>36</v>
      </c>
      <c r="D44" s="13" t="str">
        <f t="shared" si="0"/>
        <v>130429</v>
      </c>
    </row>
    <row r="45" spans="1:4" ht="14.25">
      <c r="A45" s="12">
        <v>39935</v>
      </c>
      <c r="B45" s="13" t="s">
        <v>38</v>
      </c>
      <c r="D45" s="13" t="str">
        <f t="shared" si="0"/>
        <v>130503</v>
      </c>
    </row>
    <row r="46" spans="1:4" ht="14.25">
      <c r="A46" s="12">
        <v>39936</v>
      </c>
      <c r="B46" s="13" t="s">
        <v>40</v>
      </c>
      <c r="D46" s="13" t="str">
        <f t="shared" si="0"/>
        <v>130504</v>
      </c>
    </row>
    <row r="47" spans="1:4" ht="14.25">
      <c r="A47" s="12">
        <v>39937</v>
      </c>
      <c r="B47" s="13" t="s">
        <v>42</v>
      </c>
      <c r="D47" s="13" t="str">
        <f t="shared" si="0"/>
        <v>130505</v>
      </c>
    </row>
    <row r="48" spans="1:4" ht="14.25">
      <c r="A48" s="12">
        <v>39938</v>
      </c>
      <c r="B48" s="13" t="s">
        <v>30</v>
      </c>
      <c r="D48" s="13" t="str">
        <f t="shared" si="0"/>
        <v>130506</v>
      </c>
    </row>
    <row r="49" spans="1:4" ht="14.25">
      <c r="A49" s="12">
        <v>40008</v>
      </c>
      <c r="B49" s="13" t="s">
        <v>44</v>
      </c>
      <c r="D49" s="13" t="str">
        <f t="shared" si="0"/>
        <v>130715</v>
      </c>
    </row>
    <row r="50" spans="1:4" ht="14.25">
      <c r="A50" s="12">
        <v>40071</v>
      </c>
      <c r="B50" s="13" t="s">
        <v>46</v>
      </c>
      <c r="D50" s="13" t="str">
        <f t="shared" si="0"/>
        <v>130916</v>
      </c>
    </row>
    <row r="51" spans="1:4" ht="14.25">
      <c r="A51" s="12">
        <v>40078</v>
      </c>
      <c r="B51" s="13" t="s">
        <v>48</v>
      </c>
      <c r="D51" s="13" t="str">
        <f t="shared" si="0"/>
        <v>130923</v>
      </c>
    </row>
    <row r="52" spans="1:4" ht="14.25">
      <c r="A52" s="12">
        <v>40099</v>
      </c>
      <c r="B52" s="13" t="s">
        <v>50</v>
      </c>
      <c r="D52" s="13" t="str">
        <f t="shared" si="0"/>
        <v>131014</v>
      </c>
    </row>
    <row r="53" spans="1:4" ht="14.25">
      <c r="A53" s="12">
        <v>40113</v>
      </c>
      <c r="B53" s="13" t="s">
        <v>60</v>
      </c>
      <c r="D53" s="13" t="str">
        <f t="shared" si="0"/>
        <v>131028</v>
      </c>
    </row>
    <row r="54" spans="1:4" ht="14.25">
      <c r="A54" s="12">
        <v>40119</v>
      </c>
      <c r="B54" s="13" t="s">
        <v>53</v>
      </c>
      <c r="D54" s="13" t="str">
        <f t="shared" si="0"/>
        <v>131103</v>
      </c>
    </row>
    <row r="55" spans="1:4" ht="14.25">
      <c r="A55" s="12">
        <v>40120</v>
      </c>
      <c r="B55" s="13" t="s">
        <v>30</v>
      </c>
      <c r="D55" s="13" t="str">
        <f t="shared" si="0"/>
        <v>131104</v>
      </c>
    </row>
    <row r="56" spans="1:4" ht="14.25">
      <c r="A56" s="12">
        <v>40139</v>
      </c>
      <c r="B56" s="13" t="s">
        <v>55</v>
      </c>
      <c r="D56" s="13" t="str">
        <f t="shared" si="0"/>
        <v>131123</v>
      </c>
    </row>
    <row r="57" spans="1:4" ht="14.25">
      <c r="A57" s="12">
        <v>40169</v>
      </c>
      <c r="B57" s="13" t="s">
        <v>57</v>
      </c>
      <c r="D57" s="13" t="str">
        <f t="shared" si="0"/>
        <v>131223</v>
      </c>
    </row>
    <row r="58" spans="1:4" s="15" customFormat="1" ht="14.25">
      <c r="A58" s="14">
        <v>40178</v>
      </c>
      <c r="B58" s="15" t="s">
        <v>27</v>
      </c>
      <c r="C58" s="15" t="s">
        <v>24</v>
      </c>
      <c r="D58" s="13" t="str">
        <f t="shared" si="0"/>
        <v>140101</v>
      </c>
    </row>
    <row r="59" spans="1:4" s="16" customFormat="1" ht="14.25">
      <c r="A59" s="12">
        <v>40190</v>
      </c>
      <c r="B59" s="13" t="s">
        <v>29</v>
      </c>
      <c r="C59" s="13"/>
      <c r="D59" s="13" t="str">
        <f t="shared" si="0"/>
        <v>140113</v>
      </c>
    </row>
    <row r="60" spans="1:4" ht="14.25">
      <c r="A60" s="12">
        <v>40219</v>
      </c>
      <c r="B60" s="13" t="s">
        <v>32</v>
      </c>
      <c r="D60" s="13" t="str">
        <f t="shared" si="0"/>
        <v>140211</v>
      </c>
    </row>
    <row r="61" spans="1:4" ht="14.25">
      <c r="A61" s="12">
        <v>40257</v>
      </c>
      <c r="B61" s="13" t="s">
        <v>34</v>
      </c>
      <c r="D61" s="13" t="str">
        <f t="shared" si="0"/>
        <v>140321</v>
      </c>
    </row>
    <row r="62" spans="1:4" ht="14.25">
      <c r="A62" s="12">
        <v>40296</v>
      </c>
      <c r="B62" s="13" t="s">
        <v>36</v>
      </c>
      <c r="D62" s="13" t="str">
        <f t="shared" si="0"/>
        <v>140429</v>
      </c>
    </row>
    <row r="63" spans="1:4" ht="14.25">
      <c r="A63" s="12">
        <v>40300</v>
      </c>
      <c r="B63" s="13" t="s">
        <v>38</v>
      </c>
      <c r="D63" s="13" t="str">
        <f t="shared" si="0"/>
        <v>140503</v>
      </c>
    </row>
    <row r="64" spans="1:4" ht="14.25">
      <c r="A64" s="12">
        <v>40301</v>
      </c>
      <c r="B64" s="13" t="s">
        <v>40</v>
      </c>
      <c r="D64" s="13" t="str">
        <f t="shared" si="0"/>
        <v>140504</v>
      </c>
    </row>
    <row r="65" spans="1:4" ht="14.25">
      <c r="A65" s="12">
        <v>40302</v>
      </c>
      <c r="B65" s="13" t="s">
        <v>42</v>
      </c>
      <c r="D65" s="13" t="str">
        <f t="shared" si="0"/>
        <v>140505</v>
      </c>
    </row>
    <row r="66" spans="1:4" ht="14.25">
      <c r="A66" s="12">
        <v>40303</v>
      </c>
      <c r="B66" s="13" t="s">
        <v>30</v>
      </c>
      <c r="D66" s="13" t="str">
        <f t="shared" si="0"/>
        <v>140506</v>
      </c>
    </row>
    <row r="67" spans="1:4" ht="14.25">
      <c r="A67" s="12">
        <v>40379</v>
      </c>
      <c r="B67" s="13" t="s">
        <v>44</v>
      </c>
      <c r="D67" s="13" t="str">
        <f t="shared" si="0"/>
        <v>140721</v>
      </c>
    </row>
    <row r="68" spans="1:4" ht="14.25">
      <c r="A68" s="12">
        <v>40435</v>
      </c>
      <c r="B68" s="13" t="s">
        <v>46</v>
      </c>
      <c r="D68" s="13" t="str">
        <f t="shared" si="0"/>
        <v>140915</v>
      </c>
    </row>
    <row r="69" spans="1:4" ht="14.25">
      <c r="A69" s="12">
        <v>40443</v>
      </c>
      <c r="B69" s="13" t="s">
        <v>48</v>
      </c>
      <c r="D69" s="13" t="str">
        <f t="shared" si="0"/>
        <v>140923</v>
      </c>
    </row>
    <row r="70" spans="1:4" ht="14.25">
      <c r="A70" s="12">
        <v>40463</v>
      </c>
      <c r="B70" s="13" t="s">
        <v>50</v>
      </c>
      <c r="D70" s="13" t="str">
        <f aca="true" t="shared" si="1" ref="D70:D110">TEXT(A70,"yymmdd")</f>
        <v>141013</v>
      </c>
    </row>
    <row r="71" spans="1:4" ht="14.25">
      <c r="A71" s="12">
        <v>40477</v>
      </c>
      <c r="B71" s="13" t="s">
        <v>60</v>
      </c>
      <c r="D71" s="13" t="str">
        <f t="shared" si="1"/>
        <v>141027</v>
      </c>
    </row>
    <row r="72" spans="1:4" ht="14.25">
      <c r="A72" s="12">
        <v>40484</v>
      </c>
      <c r="B72" s="13" t="s">
        <v>53</v>
      </c>
      <c r="D72" s="13" t="str">
        <f t="shared" si="1"/>
        <v>141103</v>
      </c>
    </row>
    <row r="73" spans="1:4" ht="14.25">
      <c r="A73" s="12">
        <v>40504</v>
      </c>
      <c r="B73" s="13" t="s">
        <v>55</v>
      </c>
      <c r="D73" s="13" t="str">
        <f t="shared" si="1"/>
        <v>141123</v>
      </c>
    </row>
    <row r="74" spans="1:4" ht="14.25">
      <c r="A74" s="12">
        <v>40505</v>
      </c>
      <c r="B74" s="13" t="s">
        <v>30</v>
      </c>
      <c r="D74" s="13" t="str">
        <f t="shared" si="1"/>
        <v>141124</v>
      </c>
    </row>
    <row r="75" spans="1:4" ht="14.25">
      <c r="A75" s="12">
        <v>40534</v>
      </c>
      <c r="B75" s="13" t="s">
        <v>57</v>
      </c>
      <c r="D75" s="13" t="str">
        <f t="shared" si="1"/>
        <v>141223</v>
      </c>
    </row>
    <row r="76" spans="1:4" s="15" customFormat="1" ht="14.25">
      <c r="A76" s="14">
        <v>40543</v>
      </c>
      <c r="B76" s="15" t="s">
        <v>27</v>
      </c>
      <c r="C76" s="15" t="s">
        <v>25</v>
      </c>
      <c r="D76" s="13" t="str">
        <f t="shared" si="1"/>
        <v>150101</v>
      </c>
    </row>
    <row r="77" spans="1:4" s="16" customFormat="1" ht="14.25">
      <c r="A77" s="12">
        <v>40554</v>
      </c>
      <c r="B77" s="13" t="s">
        <v>29</v>
      </c>
      <c r="C77" s="13"/>
      <c r="D77" s="13" t="str">
        <f t="shared" si="1"/>
        <v>150112</v>
      </c>
    </row>
    <row r="78" spans="1:4" ht="14.25">
      <c r="A78" s="12">
        <v>40584</v>
      </c>
      <c r="B78" s="13" t="s">
        <v>32</v>
      </c>
      <c r="D78" s="13" t="str">
        <f t="shared" si="1"/>
        <v>150211</v>
      </c>
    </row>
    <row r="79" spans="1:4" ht="14.25">
      <c r="A79" s="12">
        <v>40622</v>
      </c>
      <c r="B79" s="13" t="s">
        <v>34</v>
      </c>
      <c r="D79" s="13" t="str">
        <f t="shared" si="1"/>
        <v>150321</v>
      </c>
    </row>
    <row r="80" spans="1:4" ht="14.25">
      <c r="A80" s="12">
        <v>40661</v>
      </c>
      <c r="B80" s="13" t="s">
        <v>36</v>
      </c>
      <c r="D80" s="13" t="str">
        <f t="shared" si="1"/>
        <v>150429</v>
      </c>
    </row>
    <row r="81" spans="1:4" ht="14.25">
      <c r="A81" s="12">
        <v>40665</v>
      </c>
      <c r="B81" s="13" t="s">
        <v>38</v>
      </c>
      <c r="D81" s="13" t="str">
        <f t="shared" si="1"/>
        <v>150503</v>
      </c>
    </row>
    <row r="82" spans="1:4" ht="14.25">
      <c r="A82" s="12">
        <v>40666</v>
      </c>
      <c r="B82" s="13" t="s">
        <v>40</v>
      </c>
      <c r="D82" s="13" t="str">
        <f t="shared" si="1"/>
        <v>150504</v>
      </c>
    </row>
    <row r="83" spans="1:4" ht="14.25">
      <c r="A83" s="12">
        <v>40667</v>
      </c>
      <c r="B83" s="13" t="s">
        <v>42</v>
      </c>
      <c r="D83" s="13" t="str">
        <f t="shared" si="1"/>
        <v>150505</v>
      </c>
    </row>
    <row r="84" spans="1:4" ht="14.25">
      <c r="A84" s="12">
        <v>40668</v>
      </c>
      <c r="B84" s="13" t="s">
        <v>30</v>
      </c>
      <c r="D84" s="13" t="str">
        <f t="shared" si="1"/>
        <v>150506</v>
      </c>
    </row>
    <row r="85" spans="1:4" ht="14.25">
      <c r="A85" s="12">
        <v>40743</v>
      </c>
      <c r="B85" s="13" t="s">
        <v>44</v>
      </c>
      <c r="D85" s="13" t="str">
        <f t="shared" si="1"/>
        <v>150720</v>
      </c>
    </row>
    <row r="86" spans="1:4" ht="14.25">
      <c r="A86" s="12">
        <v>40806</v>
      </c>
      <c r="B86" s="13" t="s">
        <v>46</v>
      </c>
      <c r="D86" s="13" t="str">
        <f t="shared" si="1"/>
        <v>150921</v>
      </c>
    </row>
    <row r="87" spans="1:4" ht="14.25">
      <c r="A87" s="12">
        <v>40807</v>
      </c>
      <c r="B87" s="13" t="s">
        <v>51</v>
      </c>
      <c r="D87" s="13" t="str">
        <f t="shared" si="1"/>
        <v>150922</v>
      </c>
    </row>
    <row r="88" spans="1:4" ht="14.25">
      <c r="A88" s="12">
        <v>40808</v>
      </c>
      <c r="B88" s="13" t="s">
        <v>48</v>
      </c>
      <c r="D88" s="13" t="str">
        <f t="shared" si="1"/>
        <v>150923</v>
      </c>
    </row>
    <row r="89" spans="1:4" ht="14.25">
      <c r="A89" s="12">
        <v>40827</v>
      </c>
      <c r="B89" s="13" t="s">
        <v>50</v>
      </c>
      <c r="D89" s="13" t="str">
        <f t="shared" si="1"/>
        <v>151012</v>
      </c>
    </row>
    <row r="90" spans="1:4" ht="14.25">
      <c r="A90" s="12">
        <v>40841</v>
      </c>
      <c r="B90" s="13" t="s">
        <v>60</v>
      </c>
      <c r="D90" s="13" t="str">
        <f t="shared" si="1"/>
        <v>151026</v>
      </c>
    </row>
    <row r="91" spans="1:4" ht="14.25">
      <c r="A91" s="12">
        <v>40849</v>
      </c>
      <c r="B91" s="13" t="s">
        <v>53</v>
      </c>
      <c r="D91" s="13" t="str">
        <f t="shared" si="1"/>
        <v>151103</v>
      </c>
    </row>
    <row r="92" spans="1:4" ht="14.25">
      <c r="A92" s="12">
        <v>40869</v>
      </c>
      <c r="B92" s="13" t="s">
        <v>55</v>
      </c>
      <c r="D92" s="13" t="str">
        <f t="shared" si="1"/>
        <v>151123</v>
      </c>
    </row>
    <row r="93" spans="1:4" ht="14.25">
      <c r="A93" s="12">
        <v>40899</v>
      </c>
      <c r="B93" s="13" t="s">
        <v>57</v>
      </c>
      <c r="D93" s="13" t="str">
        <f t="shared" si="1"/>
        <v>151223</v>
      </c>
    </row>
    <row r="94" spans="1:4" s="15" customFormat="1" ht="14.25">
      <c r="A94" s="14">
        <v>40908</v>
      </c>
      <c r="B94" s="15" t="s">
        <v>28</v>
      </c>
      <c r="C94" s="15" t="s">
        <v>26</v>
      </c>
      <c r="D94" s="13" t="str">
        <f t="shared" si="1"/>
        <v>160101</v>
      </c>
    </row>
    <row r="95" spans="1:4" s="16" customFormat="1" ht="14.25">
      <c r="A95" s="12">
        <v>40918</v>
      </c>
      <c r="B95" s="13" t="s">
        <v>31</v>
      </c>
      <c r="C95" s="13"/>
      <c r="D95" s="13" t="str">
        <f t="shared" si="1"/>
        <v>160111</v>
      </c>
    </row>
    <row r="96" spans="1:4" ht="14.25">
      <c r="A96" s="12">
        <v>40949</v>
      </c>
      <c r="B96" s="13" t="s">
        <v>33</v>
      </c>
      <c r="D96" s="13" t="str">
        <f t="shared" si="1"/>
        <v>160211</v>
      </c>
    </row>
    <row r="97" spans="1:4" ht="14.25">
      <c r="A97" s="12">
        <v>40987</v>
      </c>
      <c r="B97" s="13" t="s">
        <v>35</v>
      </c>
      <c r="D97" s="13" t="str">
        <f t="shared" si="1"/>
        <v>160320</v>
      </c>
    </row>
    <row r="98" spans="1:4" ht="14.25">
      <c r="A98" s="12">
        <v>40988</v>
      </c>
      <c r="B98" s="13" t="s">
        <v>37</v>
      </c>
      <c r="D98" s="13" t="str">
        <f t="shared" si="1"/>
        <v>160321</v>
      </c>
    </row>
    <row r="99" spans="1:4" ht="14.25">
      <c r="A99" s="12">
        <v>41027</v>
      </c>
      <c r="B99" s="13" t="s">
        <v>39</v>
      </c>
      <c r="D99" s="13" t="str">
        <f t="shared" si="1"/>
        <v>160429</v>
      </c>
    </row>
    <row r="100" spans="1:4" ht="14.25">
      <c r="A100" s="12">
        <v>41031</v>
      </c>
      <c r="B100" s="13" t="s">
        <v>41</v>
      </c>
      <c r="D100" s="13" t="str">
        <f t="shared" si="1"/>
        <v>160503</v>
      </c>
    </row>
    <row r="101" spans="1:4" ht="14.25">
      <c r="A101" s="12">
        <v>41032</v>
      </c>
      <c r="B101" s="13" t="s">
        <v>43</v>
      </c>
      <c r="D101" s="13" t="str">
        <f t="shared" si="1"/>
        <v>160504</v>
      </c>
    </row>
    <row r="102" spans="1:4" ht="14.25">
      <c r="A102" s="12">
        <v>41033</v>
      </c>
      <c r="B102" s="13" t="s">
        <v>45</v>
      </c>
      <c r="D102" s="13" t="str">
        <f t="shared" si="1"/>
        <v>160505</v>
      </c>
    </row>
    <row r="103" spans="1:6" ht="14.25">
      <c r="A103" s="12">
        <v>41107</v>
      </c>
      <c r="B103" s="13" t="s">
        <v>47</v>
      </c>
      <c r="D103" s="13" t="str">
        <f t="shared" si="1"/>
        <v>160718</v>
      </c>
      <c r="F103" s="12"/>
    </row>
    <row r="104" spans="1:6" ht="14.25">
      <c r="A104" s="12">
        <v>41170</v>
      </c>
      <c r="B104" s="13" t="s">
        <v>49</v>
      </c>
      <c r="D104" s="13" t="str">
        <f t="shared" si="1"/>
        <v>160919</v>
      </c>
      <c r="F104" s="12"/>
    </row>
    <row r="105" spans="1:6" ht="14.25">
      <c r="A105" s="12">
        <v>41173</v>
      </c>
      <c r="B105" s="13" t="s">
        <v>52</v>
      </c>
      <c r="D105" s="13" t="str">
        <f t="shared" si="1"/>
        <v>160922</v>
      </c>
      <c r="F105" s="12"/>
    </row>
    <row r="106" spans="1:6" ht="14.25">
      <c r="A106" s="12">
        <v>41191</v>
      </c>
      <c r="B106" s="13" t="s">
        <v>54</v>
      </c>
      <c r="D106" s="13" t="str">
        <f t="shared" si="1"/>
        <v>161010</v>
      </c>
      <c r="F106" s="12"/>
    </row>
    <row r="107" spans="1:6" ht="14.25">
      <c r="A107" s="12">
        <v>41205</v>
      </c>
      <c r="B107" s="13" t="s">
        <v>60</v>
      </c>
      <c r="D107" s="13" t="str">
        <f t="shared" si="1"/>
        <v>161024</v>
      </c>
      <c r="F107" s="12"/>
    </row>
    <row r="108" spans="1:6" ht="14.25">
      <c r="A108" s="12">
        <v>41215</v>
      </c>
      <c r="B108" s="13" t="s">
        <v>56</v>
      </c>
      <c r="D108" s="13" t="str">
        <f t="shared" si="1"/>
        <v>161103</v>
      </c>
      <c r="F108" s="12"/>
    </row>
    <row r="109" spans="1:4" ht="14.25">
      <c r="A109" s="12">
        <v>41235</v>
      </c>
      <c r="B109" s="13" t="s">
        <v>58</v>
      </c>
      <c r="D109" s="13" t="str">
        <f t="shared" si="1"/>
        <v>161123</v>
      </c>
    </row>
    <row r="110" spans="1:4" ht="14.25">
      <c r="A110" s="161">
        <v>41265</v>
      </c>
      <c r="B110" s="162" t="s">
        <v>59</v>
      </c>
      <c r="C110" s="162"/>
      <c r="D110" s="162" t="str">
        <f t="shared" si="1"/>
        <v>161223</v>
      </c>
    </row>
    <row r="111" spans="1:4" ht="14.25">
      <c r="A111" s="14">
        <v>41274</v>
      </c>
      <c r="B111" s="15" t="s">
        <v>28</v>
      </c>
      <c r="C111" s="15" t="s">
        <v>231</v>
      </c>
      <c r="D111" s="13" t="str">
        <f>TEXT(A111,"yymmdd")</f>
        <v>170101</v>
      </c>
    </row>
    <row r="112" spans="1:4" ht="14.25">
      <c r="A112" s="12">
        <v>41275</v>
      </c>
      <c r="B112" s="13" t="s">
        <v>232</v>
      </c>
      <c r="D112" s="13" t="str">
        <f aca="true" t="shared" si="2" ref="D112:D179">TEXT(A112,"yymmdd")</f>
        <v>170102</v>
      </c>
    </row>
    <row r="113" spans="1:4" ht="14.25">
      <c r="A113" s="12">
        <v>41282</v>
      </c>
      <c r="B113" s="13" t="s">
        <v>31</v>
      </c>
      <c r="D113" s="13" t="str">
        <f t="shared" si="2"/>
        <v>170109</v>
      </c>
    </row>
    <row r="114" spans="1:4" ht="14.25">
      <c r="A114" s="12">
        <v>41315</v>
      </c>
      <c r="B114" s="13" t="s">
        <v>33</v>
      </c>
      <c r="D114" s="13" t="str">
        <f t="shared" si="2"/>
        <v>170211</v>
      </c>
    </row>
    <row r="115" spans="1:4" ht="14.25">
      <c r="A115" s="12">
        <v>41352</v>
      </c>
      <c r="B115" s="13" t="s">
        <v>35</v>
      </c>
      <c r="D115" s="13" t="str">
        <f t="shared" si="2"/>
        <v>170320</v>
      </c>
    </row>
    <row r="116" spans="1:4" ht="14.25">
      <c r="A116" s="12">
        <v>41392</v>
      </c>
      <c r="B116" s="13" t="s">
        <v>39</v>
      </c>
      <c r="D116" s="13" t="str">
        <f t="shared" si="2"/>
        <v>170429</v>
      </c>
    </row>
    <row r="117" spans="1:4" ht="14.25">
      <c r="A117" s="12">
        <v>41396</v>
      </c>
      <c r="B117" s="13" t="s">
        <v>41</v>
      </c>
      <c r="D117" s="13" t="str">
        <f t="shared" si="2"/>
        <v>170503</v>
      </c>
    </row>
    <row r="118" spans="1:4" ht="14.25">
      <c r="A118" s="12">
        <v>41397</v>
      </c>
      <c r="B118" s="13" t="s">
        <v>43</v>
      </c>
      <c r="D118" s="13" t="str">
        <f t="shared" si="2"/>
        <v>170504</v>
      </c>
    </row>
    <row r="119" spans="1:4" ht="14.25">
      <c r="A119" s="12">
        <v>41398</v>
      </c>
      <c r="B119" s="13" t="s">
        <v>45</v>
      </c>
      <c r="D119" s="13" t="str">
        <f t="shared" si="2"/>
        <v>170505</v>
      </c>
    </row>
    <row r="120" spans="1:4" ht="14.25">
      <c r="A120" s="12">
        <v>41471</v>
      </c>
      <c r="B120" s="13" t="s">
        <v>47</v>
      </c>
      <c r="D120" s="13" t="str">
        <f t="shared" si="2"/>
        <v>170717</v>
      </c>
    </row>
    <row r="121" spans="1:4" ht="14.25">
      <c r="A121" s="12">
        <v>41534</v>
      </c>
      <c r="B121" s="13" t="s">
        <v>49</v>
      </c>
      <c r="D121" s="13" t="str">
        <f t="shared" si="2"/>
        <v>170918</v>
      </c>
    </row>
    <row r="122" spans="1:4" ht="14.25">
      <c r="A122" s="12">
        <v>41539</v>
      </c>
      <c r="B122" s="13" t="s">
        <v>52</v>
      </c>
      <c r="D122" s="13" t="str">
        <f t="shared" si="2"/>
        <v>170923</v>
      </c>
    </row>
    <row r="123" spans="1:4" ht="14.25">
      <c r="A123" s="12">
        <v>41555</v>
      </c>
      <c r="B123" s="13" t="s">
        <v>54</v>
      </c>
      <c r="D123" s="13" t="str">
        <f t="shared" si="2"/>
        <v>171009</v>
      </c>
    </row>
    <row r="124" spans="1:4" ht="14.25">
      <c r="A124" s="12">
        <v>41569</v>
      </c>
      <c r="B124" s="13" t="s">
        <v>60</v>
      </c>
      <c r="D124" s="13" t="str">
        <f t="shared" si="2"/>
        <v>171023</v>
      </c>
    </row>
    <row r="125" spans="1:4" ht="14.25">
      <c r="A125" s="12">
        <v>41580</v>
      </c>
      <c r="B125" s="13" t="s">
        <v>56</v>
      </c>
      <c r="D125" s="13" t="str">
        <f t="shared" si="2"/>
        <v>171103</v>
      </c>
    </row>
    <row r="126" spans="1:4" ht="14.25">
      <c r="A126" s="12">
        <v>41600</v>
      </c>
      <c r="B126" s="13" t="s">
        <v>58</v>
      </c>
      <c r="D126" s="13" t="str">
        <f t="shared" si="2"/>
        <v>171123</v>
      </c>
    </row>
    <row r="127" spans="1:4" ht="14.25">
      <c r="A127" s="12">
        <v>41630</v>
      </c>
      <c r="B127" s="162" t="s">
        <v>59</v>
      </c>
      <c r="D127" s="13" t="str">
        <f t="shared" si="2"/>
        <v>171223</v>
      </c>
    </row>
    <row r="128" spans="1:4" ht="14.25">
      <c r="A128" s="14">
        <v>41639</v>
      </c>
      <c r="B128" s="15" t="s">
        <v>28</v>
      </c>
      <c r="C128" s="15" t="s">
        <v>233</v>
      </c>
      <c r="D128" s="13" t="str">
        <f t="shared" si="2"/>
        <v>180101</v>
      </c>
    </row>
    <row r="129" spans="1:4" ht="14.25">
      <c r="A129" s="12">
        <v>41646</v>
      </c>
      <c r="B129" s="13" t="s">
        <v>31</v>
      </c>
      <c r="D129" s="13" t="str">
        <f t="shared" si="2"/>
        <v>180108</v>
      </c>
    </row>
    <row r="130" spans="1:4" ht="14.25">
      <c r="A130" s="12">
        <v>41680</v>
      </c>
      <c r="B130" s="13" t="s">
        <v>33</v>
      </c>
      <c r="D130" s="13" t="str">
        <f t="shared" si="2"/>
        <v>180211</v>
      </c>
    </row>
    <row r="131" spans="1:4" ht="14.25">
      <c r="A131" s="12">
        <v>41681</v>
      </c>
      <c r="B131" s="13" t="s">
        <v>232</v>
      </c>
      <c r="D131" s="13" t="str">
        <f t="shared" si="2"/>
        <v>180212</v>
      </c>
    </row>
    <row r="132" spans="1:4" ht="14.25">
      <c r="A132" s="12">
        <v>41718</v>
      </c>
      <c r="B132" s="13" t="s">
        <v>35</v>
      </c>
      <c r="D132" s="13" t="str">
        <f>TEXT(A132,"yymmdd")</f>
        <v>180321</v>
      </c>
    </row>
    <row r="133" spans="1:4" ht="14.25">
      <c r="A133" s="12">
        <v>41757</v>
      </c>
      <c r="B133" s="13" t="s">
        <v>39</v>
      </c>
      <c r="D133" s="13" t="str">
        <f t="shared" si="2"/>
        <v>180429</v>
      </c>
    </row>
    <row r="134" spans="1:4" ht="14.25">
      <c r="A134" s="12">
        <v>41758</v>
      </c>
      <c r="B134" s="13" t="s">
        <v>232</v>
      </c>
      <c r="D134" s="13" t="str">
        <f t="shared" si="2"/>
        <v>180430</v>
      </c>
    </row>
    <row r="135" spans="1:4" ht="14.25">
      <c r="A135" s="12">
        <v>41761</v>
      </c>
      <c r="B135" s="13" t="s">
        <v>41</v>
      </c>
      <c r="D135" s="13" t="str">
        <f t="shared" si="2"/>
        <v>180503</v>
      </c>
    </row>
    <row r="136" spans="1:4" ht="14.25">
      <c r="A136" s="12">
        <v>41762</v>
      </c>
      <c r="B136" s="13" t="s">
        <v>43</v>
      </c>
      <c r="D136" s="13" t="str">
        <f t="shared" si="2"/>
        <v>180504</v>
      </c>
    </row>
    <row r="137" spans="1:4" ht="14.25">
      <c r="A137" s="12">
        <v>41763</v>
      </c>
      <c r="B137" s="13" t="s">
        <v>45</v>
      </c>
      <c r="D137" s="13" t="str">
        <f t="shared" si="2"/>
        <v>180505</v>
      </c>
    </row>
    <row r="138" spans="1:4" ht="14.25">
      <c r="A138" s="12">
        <v>41835</v>
      </c>
      <c r="B138" s="13" t="s">
        <v>47</v>
      </c>
      <c r="D138" s="13" t="str">
        <f t="shared" si="2"/>
        <v>180716</v>
      </c>
    </row>
    <row r="139" spans="1:4" ht="14.25">
      <c r="A139" s="12">
        <v>41861</v>
      </c>
      <c r="B139" s="13" t="s">
        <v>234</v>
      </c>
      <c r="D139" s="13" t="str">
        <f>TEXT(A139,"yymmdd")</f>
        <v>180811</v>
      </c>
    </row>
    <row r="140" spans="1:4" ht="14.25">
      <c r="A140" s="12">
        <v>41898</v>
      </c>
      <c r="B140" s="13" t="s">
        <v>49</v>
      </c>
      <c r="D140" s="13" t="str">
        <f>TEXT(A140,"yymmdd")</f>
        <v>180917</v>
      </c>
    </row>
    <row r="141" spans="1:4" ht="14.25">
      <c r="A141" s="12">
        <v>41904</v>
      </c>
      <c r="B141" s="13" t="s">
        <v>52</v>
      </c>
      <c r="D141" s="13" t="str">
        <f>TEXT(A141,"yymmdd")</f>
        <v>180923</v>
      </c>
    </row>
    <row r="142" spans="1:4" ht="14.25">
      <c r="A142" s="12">
        <v>41905</v>
      </c>
      <c r="B142" s="13" t="s">
        <v>232</v>
      </c>
      <c r="D142" s="13" t="str">
        <f t="shared" si="2"/>
        <v>180924</v>
      </c>
    </row>
    <row r="143" spans="1:4" ht="14.25">
      <c r="A143" s="12">
        <v>41919</v>
      </c>
      <c r="B143" s="13" t="s">
        <v>54</v>
      </c>
      <c r="D143" s="13" t="str">
        <f t="shared" si="2"/>
        <v>181008</v>
      </c>
    </row>
    <row r="144" spans="1:4" ht="14.25">
      <c r="A144" s="12">
        <v>41933</v>
      </c>
      <c r="B144" s="13" t="s">
        <v>60</v>
      </c>
      <c r="D144" s="13" t="str">
        <f t="shared" si="2"/>
        <v>181022</v>
      </c>
    </row>
    <row r="145" spans="1:4" ht="14.25">
      <c r="A145" s="12">
        <v>41945</v>
      </c>
      <c r="B145" s="13" t="s">
        <v>56</v>
      </c>
      <c r="D145" s="13" t="str">
        <f t="shared" si="2"/>
        <v>181103</v>
      </c>
    </row>
    <row r="146" spans="1:4" ht="14.25">
      <c r="A146" s="12">
        <v>41965</v>
      </c>
      <c r="B146" s="13" t="s">
        <v>58</v>
      </c>
      <c r="D146" s="13" t="str">
        <f t="shared" si="2"/>
        <v>181123</v>
      </c>
    </row>
    <row r="147" spans="1:4" ht="14.25">
      <c r="A147" s="12">
        <v>41995</v>
      </c>
      <c r="B147" s="13" t="s">
        <v>59</v>
      </c>
      <c r="D147" s="13" t="str">
        <f t="shared" si="2"/>
        <v>181223</v>
      </c>
    </row>
    <row r="148" spans="1:4" ht="14.25">
      <c r="A148" s="161">
        <v>41996</v>
      </c>
      <c r="B148" s="162" t="s">
        <v>232</v>
      </c>
      <c r="C148" s="162"/>
      <c r="D148" s="13" t="str">
        <f t="shared" si="2"/>
        <v>181224</v>
      </c>
    </row>
    <row r="149" spans="1:4" ht="14.25">
      <c r="A149" s="14">
        <v>42004</v>
      </c>
      <c r="B149" s="15" t="s">
        <v>28</v>
      </c>
      <c r="C149" s="15" t="s">
        <v>235</v>
      </c>
      <c r="D149" s="13" t="str">
        <f t="shared" si="2"/>
        <v>190101</v>
      </c>
    </row>
    <row r="150" spans="1:4" ht="14.25">
      <c r="A150" s="12">
        <v>42017</v>
      </c>
      <c r="B150" s="13" t="s">
        <v>31</v>
      </c>
      <c r="D150" s="13" t="str">
        <f t="shared" si="2"/>
        <v>190114</v>
      </c>
    </row>
    <row r="151" spans="1:4" ht="14.25">
      <c r="A151" s="12">
        <v>42045</v>
      </c>
      <c r="B151" s="13" t="s">
        <v>33</v>
      </c>
      <c r="D151" s="13" t="str">
        <f t="shared" si="2"/>
        <v>190211</v>
      </c>
    </row>
    <row r="152" spans="1:4" ht="14.25">
      <c r="A152" s="12">
        <v>42083</v>
      </c>
      <c r="B152" s="13" t="s">
        <v>35</v>
      </c>
      <c r="D152" s="13" t="str">
        <f t="shared" si="2"/>
        <v>190321</v>
      </c>
    </row>
    <row r="153" spans="1:4" ht="14.25">
      <c r="A153" s="12">
        <v>42122</v>
      </c>
      <c r="B153" s="13" t="s">
        <v>39</v>
      </c>
      <c r="D153" s="13" t="str">
        <f t="shared" si="2"/>
        <v>190429</v>
      </c>
    </row>
    <row r="154" spans="1:4" ht="14.25">
      <c r="A154" s="12">
        <v>42126</v>
      </c>
      <c r="B154" s="13" t="s">
        <v>41</v>
      </c>
      <c r="D154" s="13" t="str">
        <f t="shared" si="2"/>
        <v>190503</v>
      </c>
    </row>
    <row r="155" spans="1:4" ht="14.25">
      <c r="A155" s="12">
        <v>42127</v>
      </c>
      <c r="B155" s="13" t="s">
        <v>43</v>
      </c>
      <c r="D155" s="13" t="str">
        <f t="shared" si="2"/>
        <v>190504</v>
      </c>
    </row>
    <row r="156" spans="1:4" ht="14.25">
      <c r="A156" s="12">
        <v>42128</v>
      </c>
      <c r="B156" s="13" t="s">
        <v>45</v>
      </c>
      <c r="D156" s="13" t="str">
        <f t="shared" si="2"/>
        <v>190505</v>
      </c>
    </row>
    <row r="157" spans="1:4" ht="14.25">
      <c r="A157" s="12">
        <v>42129</v>
      </c>
      <c r="B157" s="13" t="s">
        <v>232</v>
      </c>
      <c r="D157" s="13" t="str">
        <f t="shared" si="2"/>
        <v>190506</v>
      </c>
    </row>
    <row r="158" spans="1:4" ht="14.25">
      <c r="A158" s="12">
        <v>42199</v>
      </c>
      <c r="B158" s="13" t="s">
        <v>47</v>
      </c>
      <c r="D158" s="13" t="str">
        <f t="shared" si="2"/>
        <v>190715</v>
      </c>
    </row>
    <row r="159" spans="1:4" ht="14.25">
      <c r="A159" s="12">
        <v>42226</v>
      </c>
      <c r="B159" s="13" t="s">
        <v>234</v>
      </c>
      <c r="D159" s="13" t="str">
        <f t="shared" si="2"/>
        <v>190811</v>
      </c>
    </row>
    <row r="160" spans="1:4" ht="14.25">
      <c r="A160" s="12">
        <v>42227</v>
      </c>
      <c r="B160" s="13" t="s">
        <v>232</v>
      </c>
      <c r="D160" s="13" t="str">
        <f t="shared" si="2"/>
        <v>190812</v>
      </c>
    </row>
    <row r="161" spans="1:4" ht="14.25">
      <c r="A161" s="12">
        <v>42262</v>
      </c>
      <c r="B161" s="13" t="s">
        <v>49</v>
      </c>
      <c r="D161" s="13" t="str">
        <f t="shared" si="2"/>
        <v>190916</v>
      </c>
    </row>
    <row r="162" spans="1:4" ht="14.25">
      <c r="A162" s="12">
        <v>42269</v>
      </c>
      <c r="B162" s="13" t="s">
        <v>52</v>
      </c>
      <c r="D162" s="13" t="str">
        <f t="shared" si="2"/>
        <v>190923</v>
      </c>
    </row>
    <row r="163" spans="1:4" ht="14.25">
      <c r="A163" s="12">
        <v>42290</v>
      </c>
      <c r="B163" s="13" t="s">
        <v>54</v>
      </c>
      <c r="D163" s="13" t="str">
        <f t="shared" si="2"/>
        <v>191014</v>
      </c>
    </row>
    <row r="164" spans="1:4" ht="14.25">
      <c r="A164" s="12">
        <v>42304</v>
      </c>
      <c r="B164" s="13" t="s">
        <v>60</v>
      </c>
      <c r="D164" s="13" t="str">
        <f t="shared" si="2"/>
        <v>191028</v>
      </c>
    </row>
    <row r="165" spans="1:4" ht="14.25">
      <c r="A165" s="12">
        <v>42310</v>
      </c>
      <c r="B165" s="13" t="s">
        <v>56</v>
      </c>
      <c r="D165" s="13" t="str">
        <f t="shared" si="2"/>
        <v>191103</v>
      </c>
    </row>
    <row r="166" spans="1:4" ht="14.25">
      <c r="A166" s="12">
        <v>42330</v>
      </c>
      <c r="B166" s="13" t="s">
        <v>58</v>
      </c>
      <c r="D166" s="13" t="str">
        <f t="shared" si="2"/>
        <v>191123</v>
      </c>
    </row>
    <row r="167" spans="1:4" ht="14.25">
      <c r="A167" s="14">
        <v>42369</v>
      </c>
      <c r="B167" s="15" t="s">
        <v>28</v>
      </c>
      <c r="C167" s="15" t="s">
        <v>236</v>
      </c>
      <c r="D167" s="13" t="str">
        <f t="shared" si="2"/>
        <v>200101</v>
      </c>
    </row>
    <row r="168" spans="1:4" ht="14.25">
      <c r="A168" s="12">
        <v>42381</v>
      </c>
      <c r="B168" s="13" t="s">
        <v>31</v>
      </c>
      <c r="D168" s="13" t="str">
        <f t="shared" si="2"/>
        <v>200113</v>
      </c>
    </row>
    <row r="169" spans="1:4" ht="14.25">
      <c r="A169" s="12">
        <v>42410</v>
      </c>
      <c r="B169" s="13" t="s">
        <v>33</v>
      </c>
      <c r="D169" s="13" t="str">
        <f t="shared" si="2"/>
        <v>200211</v>
      </c>
    </row>
    <row r="170" spans="1:4" ht="14.25">
      <c r="A170" s="12">
        <v>42448</v>
      </c>
      <c r="B170" s="13" t="s">
        <v>35</v>
      </c>
      <c r="D170" s="13" t="str">
        <f t="shared" si="2"/>
        <v>200320</v>
      </c>
    </row>
    <row r="171" spans="1:4" ht="14.25">
      <c r="A171" s="12">
        <v>42488</v>
      </c>
      <c r="B171" s="13" t="s">
        <v>39</v>
      </c>
      <c r="D171" s="13" t="str">
        <f t="shared" si="2"/>
        <v>200429</v>
      </c>
    </row>
    <row r="172" spans="1:4" ht="14.25">
      <c r="A172" s="12">
        <v>42492</v>
      </c>
      <c r="B172" s="13" t="s">
        <v>41</v>
      </c>
      <c r="D172" s="13" t="str">
        <f t="shared" si="2"/>
        <v>200503</v>
      </c>
    </row>
    <row r="173" spans="1:4" ht="14.25">
      <c r="A173" s="12">
        <v>42493</v>
      </c>
      <c r="B173" s="13" t="s">
        <v>43</v>
      </c>
      <c r="D173" s="13" t="str">
        <f t="shared" si="2"/>
        <v>200504</v>
      </c>
    </row>
    <row r="174" spans="1:4" ht="14.25">
      <c r="A174" s="12">
        <v>42494</v>
      </c>
      <c r="B174" s="13" t="s">
        <v>45</v>
      </c>
      <c r="D174" s="13" t="str">
        <f t="shared" si="2"/>
        <v>200505</v>
      </c>
    </row>
    <row r="175" spans="1:4" ht="14.25">
      <c r="A175" s="12">
        <v>42570</v>
      </c>
      <c r="B175" s="13" t="s">
        <v>47</v>
      </c>
      <c r="D175" s="13" t="str">
        <f t="shared" si="2"/>
        <v>200720</v>
      </c>
    </row>
    <row r="176" spans="1:4" ht="14.25">
      <c r="A176" s="12">
        <v>42592</v>
      </c>
      <c r="B176" s="13" t="s">
        <v>234</v>
      </c>
      <c r="D176" s="13" t="str">
        <f t="shared" si="2"/>
        <v>200811</v>
      </c>
    </row>
    <row r="177" spans="1:4" ht="14.25">
      <c r="A177" s="12">
        <v>42633</v>
      </c>
      <c r="B177" s="13" t="s">
        <v>49</v>
      </c>
      <c r="D177" s="13" t="str">
        <f t="shared" si="2"/>
        <v>200921</v>
      </c>
    </row>
    <row r="178" spans="1:4" ht="14.25">
      <c r="A178" s="12">
        <v>42634</v>
      </c>
      <c r="B178" s="13" t="s">
        <v>52</v>
      </c>
      <c r="D178" s="13" t="str">
        <f t="shared" si="2"/>
        <v>200922</v>
      </c>
    </row>
    <row r="179" spans="1:4" ht="14.25">
      <c r="A179" s="12">
        <v>42654</v>
      </c>
      <c r="B179" s="13" t="s">
        <v>54</v>
      </c>
      <c r="D179" s="13" t="str">
        <f t="shared" si="2"/>
        <v>201012</v>
      </c>
    </row>
    <row r="180" spans="1:4" ht="14.25">
      <c r="A180" s="12">
        <v>42668</v>
      </c>
      <c r="B180" s="13" t="s">
        <v>60</v>
      </c>
      <c r="D180" s="13" t="str">
        <f aca="true" t="shared" si="3" ref="D180:D243">TEXT(A180,"yymmdd")</f>
        <v>201026</v>
      </c>
    </row>
    <row r="181" spans="1:4" ht="14.25">
      <c r="A181" s="12">
        <v>42676</v>
      </c>
      <c r="B181" s="13" t="s">
        <v>56</v>
      </c>
      <c r="D181" s="13" t="str">
        <f t="shared" si="3"/>
        <v>201103</v>
      </c>
    </row>
    <row r="182" spans="1:4" ht="14.25">
      <c r="A182" s="12">
        <v>42696</v>
      </c>
      <c r="B182" s="13" t="s">
        <v>58</v>
      </c>
      <c r="D182" s="13" t="str">
        <f t="shared" si="3"/>
        <v>201123</v>
      </c>
    </row>
    <row r="183" spans="1:4" ht="14.25">
      <c r="A183" s="14">
        <v>42735</v>
      </c>
      <c r="B183" s="15" t="s">
        <v>28</v>
      </c>
      <c r="C183" s="15" t="s">
        <v>237</v>
      </c>
      <c r="D183" s="13" t="str">
        <f t="shared" si="3"/>
        <v>210101</v>
      </c>
    </row>
    <row r="184" spans="1:4" ht="14.25">
      <c r="A184" s="12">
        <v>42745</v>
      </c>
      <c r="B184" s="13" t="s">
        <v>31</v>
      </c>
      <c r="D184" s="13" t="str">
        <f t="shared" si="3"/>
        <v>210111</v>
      </c>
    </row>
    <row r="185" spans="1:4" ht="14.25">
      <c r="A185" s="12">
        <v>42776</v>
      </c>
      <c r="B185" s="13" t="s">
        <v>33</v>
      </c>
      <c r="D185" s="13" t="str">
        <f t="shared" si="3"/>
        <v>210211</v>
      </c>
    </row>
    <row r="186" spans="1:4" ht="14.25">
      <c r="A186" s="12">
        <v>42813</v>
      </c>
      <c r="B186" s="13" t="s">
        <v>35</v>
      </c>
      <c r="D186" s="13" t="str">
        <f t="shared" si="3"/>
        <v>210320</v>
      </c>
    </row>
    <row r="187" spans="1:4" ht="14.25">
      <c r="A187" s="12">
        <v>42853</v>
      </c>
      <c r="B187" s="13" t="s">
        <v>39</v>
      </c>
      <c r="D187" s="13" t="str">
        <f t="shared" si="3"/>
        <v>210429</v>
      </c>
    </row>
    <row r="188" spans="1:4" ht="14.25">
      <c r="A188" s="12">
        <v>42857</v>
      </c>
      <c r="B188" s="13" t="s">
        <v>41</v>
      </c>
      <c r="D188" s="13" t="str">
        <f t="shared" si="3"/>
        <v>210503</v>
      </c>
    </row>
    <row r="189" spans="1:4" ht="14.25">
      <c r="A189" s="12">
        <v>42858</v>
      </c>
      <c r="B189" s="13" t="s">
        <v>43</v>
      </c>
      <c r="D189" s="13" t="str">
        <f t="shared" si="3"/>
        <v>210504</v>
      </c>
    </row>
    <row r="190" spans="1:4" ht="14.25">
      <c r="A190" s="12">
        <v>42859</v>
      </c>
      <c r="B190" s="13" t="s">
        <v>45</v>
      </c>
      <c r="D190" s="13" t="str">
        <f t="shared" si="3"/>
        <v>210505</v>
      </c>
    </row>
    <row r="191" spans="1:4" ht="14.25">
      <c r="A191" s="12">
        <v>42934</v>
      </c>
      <c r="B191" s="13" t="s">
        <v>47</v>
      </c>
      <c r="D191" s="13" t="str">
        <f t="shared" si="3"/>
        <v>210719</v>
      </c>
    </row>
    <row r="192" spans="1:4" ht="14.25">
      <c r="A192" s="12">
        <v>42957</v>
      </c>
      <c r="B192" s="13" t="s">
        <v>234</v>
      </c>
      <c r="D192" s="13" t="str">
        <f t="shared" si="3"/>
        <v>210811</v>
      </c>
    </row>
    <row r="193" spans="1:4" ht="14.25">
      <c r="A193" s="12">
        <v>42997</v>
      </c>
      <c r="B193" s="13" t="s">
        <v>49</v>
      </c>
      <c r="D193" s="13" t="str">
        <f t="shared" si="3"/>
        <v>210920</v>
      </c>
    </row>
    <row r="194" spans="1:4" ht="14.25">
      <c r="A194" s="12">
        <v>43000</v>
      </c>
      <c r="B194" s="13" t="s">
        <v>52</v>
      </c>
      <c r="D194" s="13" t="str">
        <f t="shared" si="3"/>
        <v>210923</v>
      </c>
    </row>
    <row r="195" spans="1:4" ht="14.25">
      <c r="A195" s="12">
        <v>43018</v>
      </c>
      <c r="B195" s="13" t="s">
        <v>54</v>
      </c>
      <c r="D195" s="13" t="str">
        <f t="shared" si="3"/>
        <v>211011</v>
      </c>
    </row>
    <row r="196" spans="1:4" ht="14.25">
      <c r="A196" s="12">
        <v>43032</v>
      </c>
      <c r="B196" s="13" t="s">
        <v>60</v>
      </c>
      <c r="D196" s="13" t="str">
        <f t="shared" si="3"/>
        <v>211025</v>
      </c>
    </row>
    <row r="197" spans="1:4" ht="14.25">
      <c r="A197" s="12">
        <v>43041</v>
      </c>
      <c r="B197" s="13" t="s">
        <v>56</v>
      </c>
      <c r="D197" s="13" t="str">
        <f t="shared" si="3"/>
        <v>211103</v>
      </c>
    </row>
    <row r="198" spans="1:4" ht="14.25">
      <c r="A198" s="12">
        <v>43061</v>
      </c>
      <c r="B198" s="13" t="s">
        <v>58</v>
      </c>
      <c r="D198" s="13" t="str">
        <f t="shared" si="3"/>
        <v>211123</v>
      </c>
    </row>
    <row r="199" spans="1:4" ht="14.25">
      <c r="A199" s="14">
        <v>43100</v>
      </c>
      <c r="B199" s="15" t="s">
        <v>28</v>
      </c>
      <c r="C199" s="15" t="s">
        <v>238</v>
      </c>
      <c r="D199" s="13" t="str">
        <f t="shared" si="3"/>
        <v>220101</v>
      </c>
    </row>
    <row r="200" spans="1:4" ht="14.25">
      <c r="A200" s="12">
        <v>43109</v>
      </c>
      <c r="B200" s="13" t="s">
        <v>31</v>
      </c>
      <c r="D200" s="13" t="str">
        <f t="shared" si="3"/>
        <v>220110</v>
      </c>
    </row>
    <row r="201" spans="1:4" ht="14.25">
      <c r="A201" s="12">
        <v>43141</v>
      </c>
      <c r="B201" s="13" t="s">
        <v>33</v>
      </c>
      <c r="D201" s="13" t="str">
        <f t="shared" si="3"/>
        <v>220211</v>
      </c>
    </row>
    <row r="202" spans="1:4" ht="14.25">
      <c r="A202" s="12">
        <v>43179</v>
      </c>
      <c r="B202" s="13" t="s">
        <v>35</v>
      </c>
      <c r="D202" s="13" t="str">
        <f t="shared" si="3"/>
        <v>220321</v>
      </c>
    </row>
    <row r="203" spans="1:4" ht="14.25">
      <c r="A203" s="12">
        <v>43218</v>
      </c>
      <c r="B203" s="13" t="s">
        <v>39</v>
      </c>
      <c r="D203" s="13" t="str">
        <f t="shared" si="3"/>
        <v>220429</v>
      </c>
    </row>
    <row r="204" spans="1:4" ht="14.25">
      <c r="A204" s="12">
        <v>43222</v>
      </c>
      <c r="B204" s="13" t="s">
        <v>41</v>
      </c>
      <c r="D204" s="13" t="str">
        <f t="shared" si="3"/>
        <v>220503</v>
      </c>
    </row>
    <row r="205" spans="1:4" ht="14.25">
      <c r="A205" s="12">
        <v>43223</v>
      </c>
      <c r="B205" s="13" t="s">
        <v>43</v>
      </c>
      <c r="D205" s="13" t="str">
        <f t="shared" si="3"/>
        <v>220504</v>
      </c>
    </row>
    <row r="206" spans="1:4" ht="14.25">
      <c r="A206" s="12">
        <v>43224</v>
      </c>
      <c r="B206" s="13" t="s">
        <v>45</v>
      </c>
      <c r="D206" s="13" t="str">
        <f t="shared" si="3"/>
        <v>220505</v>
      </c>
    </row>
    <row r="207" spans="1:4" ht="14.25">
      <c r="A207" s="12">
        <v>43298</v>
      </c>
      <c r="B207" s="13" t="s">
        <v>47</v>
      </c>
      <c r="D207" s="13" t="str">
        <f t="shared" si="3"/>
        <v>220718</v>
      </c>
    </row>
    <row r="208" spans="1:4" ht="14.25">
      <c r="A208" s="12">
        <v>43322</v>
      </c>
      <c r="B208" s="13" t="s">
        <v>234</v>
      </c>
      <c r="D208" s="13" t="str">
        <f t="shared" si="3"/>
        <v>220811</v>
      </c>
    </row>
    <row r="209" spans="1:4" ht="14.25">
      <c r="A209" s="12">
        <v>43361</v>
      </c>
      <c r="B209" s="13" t="s">
        <v>49</v>
      </c>
      <c r="D209" s="13" t="str">
        <f t="shared" si="3"/>
        <v>220919</v>
      </c>
    </row>
    <row r="210" spans="1:4" ht="14.25">
      <c r="A210" s="12">
        <v>43365</v>
      </c>
      <c r="B210" s="13" t="s">
        <v>52</v>
      </c>
      <c r="D210" s="13" t="str">
        <f t="shared" si="3"/>
        <v>220923</v>
      </c>
    </row>
    <row r="211" spans="1:4" ht="14.25">
      <c r="A211" s="12">
        <v>43382</v>
      </c>
      <c r="B211" s="13" t="s">
        <v>54</v>
      </c>
      <c r="D211" s="13" t="str">
        <f t="shared" si="3"/>
        <v>221010</v>
      </c>
    </row>
    <row r="212" spans="1:4" ht="14.25">
      <c r="A212" s="12">
        <v>43396</v>
      </c>
      <c r="B212" s="13" t="s">
        <v>60</v>
      </c>
      <c r="D212" s="13" t="str">
        <f t="shared" si="3"/>
        <v>221024</v>
      </c>
    </row>
    <row r="213" spans="1:4" ht="14.25">
      <c r="A213" s="12">
        <v>43406</v>
      </c>
      <c r="B213" s="13" t="s">
        <v>56</v>
      </c>
      <c r="D213" s="13" t="str">
        <f t="shared" si="3"/>
        <v>221103</v>
      </c>
    </row>
    <row r="214" spans="1:4" ht="14.25">
      <c r="A214" s="12">
        <v>43426</v>
      </c>
      <c r="B214" s="13" t="s">
        <v>58</v>
      </c>
      <c r="D214" s="13" t="str">
        <f t="shared" si="3"/>
        <v>221123</v>
      </c>
    </row>
    <row r="215" spans="1:4" ht="14.25">
      <c r="A215" s="14">
        <v>43465</v>
      </c>
      <c r="B215" s="15" t="s">
        <v>28</v>
      </c>
      <c r="C215" s="15" t="s">
        <v>239</v>
      </c>
      <c r="D215" s="13" t="str">
        <f t="shared" si="3"/>
        <v>230101</v>
      </c>
    </row>
    <row r="216" spans="1:4" ht="14.25">
      <c r="A216" s="12">
        <v>43466</v>
      </c>
      <c r="B216" s="13" t="s">
        <v>240</v>
      </c>
      <c r="D216" s="13" t="str">
        <f t="shared" si="3"/>
        <v>230102</v>
      </c>
    </row>
    <row r="217" spans="1:4" ht="14.25">
      <c r="A217" s="12">
        <v>43473</v>
      </c>
      <c r="B217" s="13" t="s">
        <v>31</v>
      </c>
      <c r="D217" s="13" t="str">
        <f t="shared" si="3"/>
        <v>230109</v>
      </c>
    </row>
    <row r="218" spans="1:4" ht="14.25">
      <c r="A218" s="12">
        <v>43506</v>
      </c>
      <c r="B218" s="13" t="s">
        <v>33</v>
      </c>
      <c r="D218" s="13" t="str">
        <f t="shared" si="3"/>
        <v>230211</v>
      </c>
    </row>
    <row r="219" spans="1:4" ht="14.25">
      <c r="A219" s="163">
        <v>43518</v>
      </c>
      <c r="B219" s="164" t="s">
        <v>241</v>
      </c>
      <c r="C219" s="164"/>
      <c r="D219" s="164" t="str">
        <f t="shared" si="3"/>
        <v>230223</v>
      </c>
    </row>
    <row r="220" spans="1:4" ht="14.25">
      <c r="A220" s="12">
        <v>43544</v>
      </c>
      <c r="B220" s="13" t="s">
        <v>35</v>
      </c>
      <c r="D220" s="13" t="str">
        <f t="shared" si="3"/>
        <v>230321</v>
      </c>
    </row>
    <row r="221" spans="1:4" ht="14.25">
      <c r="A221" s="12">
        <v>43583</v>
      </c>
      <c r="B221" s="13" t="s">
        <v>39</v>
      </c>
      <c r="D221" s="13" t="str">
        <f t="shared" si="3"/>
        <v>230429</v>
      </c>
    </row>
    <row r="222" spans="1:4" ht="14.25">
      <c r="A222" s="12">
        <v>43587</v>
      </c>
      <c r="B222" s="13" t="s">
        <v>41</v>
      </c>
      <c r="D222" s="13" t="str">
        <f t="shared" si="3"/>
        <v>230503</v>
      </c>
    </row>
    <row r="223" spans="1:4" ht="14.25">
      <c r="A223" s="12">
        <v>43588</v>
      </c>
      <c r="B223" s="13" t="s">
        <v>43</v>
      </c>
      <c r="D223" s="13" t="str">
        <f t="shared" si="3"/>
        <v>230504</v>
      </c>
    </row>
    <row r="224" spans="1:4" ht="14.25">
      <c r="A224" s="12">
        <v>43589</v>
      </c>
      <c r="B224" s="13" t="s">
        <v>45</v>
      </c>
      <c r="D224" s="13" t="str">
        <f t="shared" si="3"/>
        <v>230505</v>
      </c>
    </row>
    <row r="225" spans="1:4" ht="14.25">
      <c r="A225" s="12">
        <v>43662</v>
      </c>
      <c r="B225" s="13" t="s">
        <v>47</v>
      </c>
      <c r="D225" s="13" t="str">
        <f t="shared" si="3"/>
        <v>230717</v>
      </c>
    </row>
    <row r="226" spans="1:4" ht="14.25">
      <c r="A226" s="12">
        <v>43687</v>
      </c>
      <c r="B226" s="13" t="s">
        <v>234</v>
      </c>
      <c r="D226" s="13" t="str">
        <f t="shared" si="3"/>
        <v>230811</v>
      </c>
    </row>
    <row r="227" spans="1:4" ht="14.25">
      <c r="A227" s="12">
        <v>43726</v>
      </c>
      <c r="B227" s="13" t="s">
        <v>49</v>
      </c>
      <c r="D227" s="13" t="str">
        <f t="shared" si="3"/>
        <v>230919</v>
      </c>
    </row>
    <row r="228" spans="1:4" ht="14.25">
      <c r="A228" s="12">
        <v>43730</v>
      </c>
      <c r="B228" s="13" t="s">
        <v>52</v>
      </c>
      <c r="D228" s="13" t="str">
        <f t="shared" si="3"/>
        <v>230923</v>
      </c>
    </row>
    <row r="229" spans="1:4" ht="14.25">
      <c r="A229" s="12">
        <v>43746</v>
      </c>
      <c r="B229" s="164" t="s">
        <v>242</v>
      </c>
      <c r="D229" s="13" t="str">
        <f t="shared" si="3"/>
        <v>231009</v>
      </c>
    </row>
    <row r="230" spans="1:4" ht="14.25">
      <c r="A230" s="12">
        <v>43760</v>
      </c>
      <c r="B230" s="13" t="s">
        <v>60</v>
      </c>
      <c r="D230" s="13" t="str">
        <f t="shared" si="3"/>
        <v>231023</v>
      </c>
    </row>
    <row r="231" spans="1:4" ht="14.25">
      <c r="A231" s="12">
        <v>43771</v>
      </c>
      <c r="B231" s="13" t="s">
        <v>56</v>
      </c>
      <c r="D231" s="13" t="str">
        <f t="shared" si="3"/>
        <v>231103</v>
      </c>
    </row>
    <row r="232" spans="1:4" ht="14.25">
      <c r="A232" s="161">
        <v>43791</v>
      </c>
      <c r="B232" s="162" t="s">
        <v>58</v>
      </c>
      <c r="C232" s="162"/>
      <c r="D232" s="162" t="str">
        <f t="shared" si="3"/>
        <v>231123</v>
      </c>
    </row>
    <row r="233" spans="1:4" ht="14.25">
      <c r="A233" s="12">
        <v>43830</v>
      </c>
      <c r="B233" s="13" t="s">
        <v>28</v>
      </c>
      <c r="C233" s="13" t="s">
        <v>243</v>
      </c>
      <c r="D233" s="13" t="str">
        <f t="shared" si="3"/>
        <v>240101</v>
      </c>
    </row>
    <row r="234" spans="1:4" ht="14.25">
      <c r="A234" s="12">
        <v>43837</v>
      </c>
      <c r="B234" s="13" t="s">
        <v>31</v>
      </c>
      <c r="D234" s="13" t="str">
        <f t="shared" si="3"/>
        <v>240108</v>
      </c>
    </row>
    <row r="235" spans="1:4" ht="14.25">
      <c r="A235" s="12">
        <v>43871</v>
      </c>
      <c r="B235" s="13" t="s">
        <v>33</v>
      </c>
      <c r="D235" s="13" t="str">
        <f t="shared" si="3"/>
        <v>240211</v>
      </c>
    </row>
    <row r="236" spans="1:4" ht="14.25">
      <c r="A236" s="12">
        <v>43872</v>
      </c>
      <c r="B236" s="13" t="s">
        <v>232</v>
      </c>
      <c r="D236" s="13" t="str">
        <f t="shared" si="3"/>
        <v>240212</v>
      </c>
    </row>
    <row r="237" spans="1:4" ht="14.25">
      <c r="A237" s="12">
        <v>43883</v>
      </c>
      <c r="B237" s="13" t="s">
        <v>241</v>
      </c>
      <c r="D237" s="13" t="str">
        <f t="shared" si="3"/>
        <v>240223</v>
      </c>
    </row>
    <row r="238" spans="1:4" ht="14.25">
      <c r="A238" s="12">
        <v>43909</v>
      </c>
      <c r="B238" s="13" t="s">
        <v>35</v>
      </c>
      <c r="D238" s="13" t="str">
        <f t="shared" si="3"/>
        <v>240320</v>
      </c>
    </row>
    <row r="239" spans="1:4" ht="14.25">
      <c r="A239" s="12">
        <v>43949</v>
      </c>
      <c r="B239" s="13" t="s">
        <v>39</v>
      </c>
      <c r="D239" s="13" t="str">
        <f t="shared" si="3"/>
        <v>240429</v>
      </c>
    </row>
    <row r="240" spans="1:4" ht="14.25">
      <c r="A240" s="12">
        <v>43953</v>
      </c>
      <c r="B240" s="13" t="s">
        <v>41</v>
      </c>
      <c r="D240" s="13" t="str">
        <f t="shared" si="3"/>
        <v>240503</v>
      </c>
    </row>
    <row r="241" spans="1:4" ht="14.25">
      <c r="A241" s="12">
        <v>43954</v>
      </c>
      <c r="B241" s="13" t="s">
        <v>43</v>
      </c>
      <c r="D241" s="13" t="str">
        <f t="shared" si="3"/>
        <v>240504</v>
      </c>
    </row>
    <row r="242" spans="1:4" ht="14.25">
      <c r="A242" s="12">
        <v>43955</v>
      </c>
      <c r="B242" s="13" t="s">
        <v>45</v>
      </c>
      <c r="D242" s="13" t="str">
        <f t="shared" si="3"/>
        <v>240505</v>
      </c>
    </row>
    <row r="243" spans="1:4" ht="14.25">
      <c r="A243" s="12">
        <v>43956</v>
      </c>
      <c r="B243" s="13" t="s">
        <v>232</v>
      </c>
      <c r="D243" s="13" t="str">
        <f t="shared" si="3"/>
        <v>240506</v>
      </c>
    </row>
    <row r="244" spans="1:4" ht="14.25">
      <c r="A244" s="12">
        <v>44026</v>
      </c>
      <c r="B244" s="13" t="s">
        <v>47</v>
      </c>
      <c r="D244" s="13" t="str">
        <f aca="true" t="shared" si="4" ref="D244:D307">TEXT(A244,"yymmdd")</f>
        <v>240715</v>
      </c>
    </row>
    <row r="245" spans="1:4" ht="14.25">
      <c r="A245" s="12">
        <v>44053</v>
      </c>
      <c r="B245" s="13" t="s">
        <v>234</v>
      </c>
      <c r="D245" s="13" t="str">
        <f t="shared" si="4"/>
        <v>240811</v>
      </c>
    </row>
    <row r="246" spans="1:4" ht="14.25">
      <c r="A246" s="12">
        <v>44054</v>
      </c>
      <c r="B246" s="13" t="s">
        <v>232</v>
      </c>
      <c r="D246" s="13" t="str">
        <f t="shared" si="4"/>
        <v>240812</v>
      </c>
    </row>
    <row r="247" spans="1:4" ht="14.25">
      <c r="A247" s="12">
        <v>44089</v>
      </c>
      <c r="B247" s="13" t="s">
        <v>49</v>
      </c>
      <c r="D247" s="13" t="str">
        <f t="shared" si="4"/>
        <v>240916</v>
      </c>
    </row>
    <row r="248" spans="1:4" ht="14.25">
      <c r="A248" s="12">
        <v>44095</v>
      </c>
      <c r="B248" s="13" t="s">
        <v>52</v>
      </c>
      <c r="D248" s="13" t="str">
        <f t="shared" si="4"/>
        <v>240922</v>
      </c>
    </row>
    <row r="249" spans="1:4" ht="14.25">
      <c r="A249" s="12">
        <v>44096</v>
      </c>
      <c r="B249" s="13" t="s">
        <v>232</v>
      </c>
      <c r="D249" s="13" t="str">
        <f t="shared" si="4"/>
        <v>240923</v>
      </c>
    </row>
    <row r="250" spans="1:4" ht="14.25">
      <c r="A250" s="12">
        <v>44117</v>
      </c>
      <c r="B250" s="13" t="s">
        <v>242</v>
      </c>
      <c r="D250" s="13" t="str">
        <f t="shared" si="4"/>
        <v>241014</v>
      </c>
    </row>
    <row r="251" spans="1:4" ht="14.25">
      <c r="A251" s="12">
        <v>44131</v>
      </c>
      <c r="B251" s="13" t="s">
        <v>60</v>
      </c>
      <c r="D251" s="13" t="str">
        <f t="shared" si="4"/>
        <v>241028</v>
      </c>
    </row>
    <row r="252" spans="1:4" ht="14.25">
      <c r="A252" s="12">
        <v>44137</v>
      </c>
      <c r="B252" s="13" t="s">
        <v>56</v>
      </c>
      <c r="D252" s="13" t="str">
        <f t="shared" si="4"/>
        <v>241103</v>
      </c>
    </row>
    <row r="253" spans="1:4" ht="14.25">
      <c r="A253" s="12">
        <v>44138</v>
      </c>
      <c r="B253" s="13" t="s">
        <v>232</v>
      </c>
      <c r="D253" s="13" t="str">
        <f t="shared" si="4"/>
        <v>241104</v>
      </c>
    </row>
    <row r="254" spans="1:4" ht="14.25">
      <c r="A254" s="161">
        <v>44157</v>
      </c>
      <c r="B254" s="162" t="s">
        <v>58</v>
      </c>
      <c r="C254" s="162"/>
      <c r="D254" s="162" t="str">
        <f t="shared" si="4"/>
        <v>241123</v>
      </c>
    </row>
    <row r="255" spans="1:4" ht="14.25">
      <c r="A255" s="14">
        <v>44196</v>
      </c>
      <c r="B255" s="15" t="s">
        <v>28</v>
      </c>
      <c r="C255" s="15" t="s">
        <v>244</v>
      </c>
      <c r="D255" s="13" t="str">
        <f t="shared" si="4"/>
        <v>250101</v>
      </c>
    </row>
    <row r="256" spans="1:4" ht="14.25">
      <c r="A256" s="12">
        <v>44208</v>
      </c>
      <c r="B256" s="13" t="s">
        <v>31</v>
      </c>
      <c r="D256" s="13" t="str">
        <f t="shared" si="4"/>
        <v>250113</v>
      </c>
    </row>
    <row r="257" spans="1:4" ht="14.25">
      <c r="A257" s="12">
        <v>44237</v>
      </c>
      <c r="B257" s="13" t="s">
        <v>33</v>
      </c>
      <c r="D257" s="13" t="str">
        <f t="shared" si="4"/>
        <v>250211</v>
      </c>
    </row>
    <row r="258" spans="1:4" ht="14.25">
      <c r="A258" s="12">
        <v>44249</v>
      </c>
      <c r="B258" s="13" t="s">
        <v>241</v>
      </c>
      <c r="D258" s="13" t="str">
        <f t="shared" si="4"/>
        <v>250223</v>
      </c>
    </row>
    <row r="259" spans="1:4" ht="14.25">
      <c r="A259" s="12">
        <v>44250</v>
      </c>
      <c r="B259" s="13" t="s">
        <v>232</v>
      </c>
      <c r="D259" s="13" t="str">
        <f t="shared" si="4"/>
        <v>250224</v>
      </c>
    </row>
    <row r="260" spans="1:4" ht="14.25">
      <c r="A260" s="12">
        <v>44274</v>
      </c>
      <c r="B260" s="13" t="s">
        <v>35</v>
      </c>
      <c r="D260" s="13" t="str">
        <f t="shared" si="4"/>
        <v>250320</v>
      </c>
    </row>
    <row r="261" spans="1:4" ht="14.25">
      <c r="A261" s="12">
        <v>44314</v>
      </c>
      <c r="B261" s="13" t="s">
        <v>39</v>
      </c>
      <c r="D261" s="13" t="str">
        <f t="shared" si="4"/>
        <v>250429</v>
      </c>
    </row>
    <row r="262" spans="1:4" ht="14.25">
      <c r="A262" s="12">
        <v>44318</v>
      </c>
      <c r="B262" s="13" t="s">
        <v>41</v>
      </c>
      <c r="D262" s="13" t="str">
        <f t="shared" si="4"/>
        <v>250503</v>
      </c>
    </row>
    <row r="263" spans="1:4" ht="14.25">
      <c r="A263" s="12">
        <v>44319</v>
      </c>
      <c r="B263" s="13" t="s">
        <v>43</v>
      </c>
      <c r="D263" s="13" t="str">
        <f t="shared" si="4"/>
        <v>250504</v>
      </c>
    </row>
    <row r="264" spans="1:4" ht="14.25">
      <c r="A264" s="12">
        <v>44320</v>
      </c>
      <c r="B264" s="13" t="s">
        <v>45</v>
      </c>
      <c r="D264" s="13" t="str">
        <f t="shared" si="4"/>
        <v>250505</v>
      </c>
    </row>
    <row r="265" spans="1:4" ht="14.25">
      <c r="A265" s="12">
        <v>44321</v>
      </c>
      <c r="B265" s="13" t="s">
        <v>232</v>
      </c>
      <c r="D265" s="13" t="str">
        <f t="shared" si="4"/>
        <v>250506</v>
      </c>
    </row>
    <row r="266" spans="1:4" ht="14.25">
      <c r="A266" s="12">
        <v>44397</v>
      </c>
      <c r="B266" s="13" t="s">
        <v>47</v>
      </c>
      <c r="D266" s="13" t="str">
        <f t="shared" si="4"/>
        <v>250721</v>
      </c>
    </row>
    <row r="267" spans="1:4" ht="14.25">
      <c r="A267" s="12">
        <v>44418</v>
      </c>
      <c r="B267" s="13" t="s">
        <v>234</v>
      </c>
      <c r="D267" s="13" t="str">
        <f t="shared" si="4"/>
        <v>250811</v>
      </c>
    </row>
    <row r="268" spans="1:4" ht="14.25">
      <c r="A268" s="12">
        <v>44453</v>
      </c>
      <c r="B268" s="13" t="s">
        <v>49</v>
      </c>
      <c r="D268" s="13" t="str">
        <f t="shared" si="4"/>
        <v>250915</v>
      </c>
    </row>
    <row r="269" spans="1:4" ht="14.25">
      <c r="A269" s="12">
        <v>44461</v>
      </c>
      <c r="B269" s="13" t="s">
        <v>52</v>
      </c>
      <c r="D269" s="13" t="str">
        <f t="shared" si="4"/>
        <v>250923</v>
      </c>
    </row>
    <row r="270" spans="1:4" ht="14.25">
      <c r="A270" s="12">
        <v>44481</v>
      </c>
      <c r="B270" s="13" t="s">
        <v>242</v>
      </c>
      <c r="D270" s="13" t="str">
        <f t="shared" si="4"/>
        <v>251013</v>
      </c>
    </row>
    <row r="271" spans="1:4" ht="14.25">
      <c r="A271" s="12">
        <v>44495</v>
      </c>
      <c r="B271" s="13" t="s">
        <v>60</v>
      </c>
      <c r="D271" s="13" t="str">
        <f t="shared" si="4"/>
        <v>251027</v>
      </c>
    </row>
    <row r="272" spans="1:4" ht="14.25">
      <c r="A272" s="12">
        <v>44502</v>
      </c>
      <c r="B272" s="13" t="s">
        <v>56</v>
      </c>
      <c r="D272" s="13" t="str">
        <f t="shared" si="4"/>
        <v>251103</v>
      </c>
    </row>
    <row r="273" spans="1:4" ht="14.25">
      <c r="A273" s="12">
        <v>44522</v>
      </c>
      <c r="B273" s="13" t="s">
        <v>58</v>
      </c>
      <c r="D273" s="13" t="str">
        <f t="shared" si="4"/>
        <v>251123</v>
      </c>
    </row>
    <row r="274" spans="1:4" ht="14.25">
      <c r="A274" s="161">
        <v>44523</v>
      </c>
      <c r="B274" s="162" t="s">
        <v>232</v>
      </c>
      <c r="C274" s="162"/>
      <c r="D274" s="162" t="str">
        <f t="shared" si="4"/>
        <v>251124</v>
      </c>
    </row>
    <row r="275" spans="1:4" ht="14.25">
      <c r="A275" s="14">
        <v>44561</v>
      </c>
      <c r="B275" s="15" t="s">
        <v>28</v>
      </c>
      <c r="C275" s="15" t="s">
        <v>245</v>
      </c>
      <c r="D275" s="13" t="str">
        <f t="shared" si="4"/>
        <v>260101</v>
      </c>
    </row>
    <row r="276" spans="1:4" ht="14.25">
      <c r="A276" s="12">
        <v>44572</v>
      </c>
      <c r="B276" s="13" t="s">
        <v>31</v>
      </c>
      <c r="D276" s="13" t="str">
        <f t="shared" si="4"/>
        <v>260112</v>
      </c>
    </row>
    <row r="277" spans="1:4" ht="14.25">
      <c r="A277" s="12">
        <v>44602</v>
      </c>
      <c r="B277" s="13" t="s">
        <v>33</v>
      </c>
      <c r="D277" s="13" t="str">
        <f t="shared" si="4"/>
        <v>260211</v>
      </c>
    </row>
    <row r="278" spans="1:4" ht="14.25">
      <c r="A278" s="12">
        <v>44614</v>
      </c>
      <c r="B278" s="13" t="s">
        <v>241</v>
      </c>
      <c r="D278" s="13" t="str">
        <f t="shared" si="4"/>
        <v>260223</v>
      </c>
    </row>
    <row r="279" spans="1:4" ht="14.25">
      <c r="A279" s="12">
        <v>44639</v>
      </c>
      <c r="B279" s="13" t="s">
        <v>35</v>
      </c>
      <c r="D279" s="13" t="str">
        <f t="shared" si="4"/>
        <v>260320</v>
      </c>
    </row>
    <row r="280" spans="1:4" ht="14.25">
      <c r="A280" s="12">
        <v>44679</v>
      </c>
      <c r="B280" s="13" t="s">
        <v>39</v>
      </c>
      <c r="D280" s="13" t="str">
        <f t="shared" si="4"/>
        <v>260429</v>
      </c>
    </row>
    <row r="281" spans="1:4" ht="14.25">
      <c r="A281" s="12">
        <v>44683</v>
      </c>
      <c r="B281" s="13" t="s">
        <v>41</v>
      </c>
      <c r="D281" s="13" t="str">
        <f t="shared" si="4"/>
        <v>260503</v>
      </c>
    </row>
    <row r="282" spans="1:4" ht="14.25">
      <c r="A282" s="12">
        <v>44684</v>
      </c>
      <c r="B282" s="13" t="s">
        <v>43</v>
      </c>
      <c r="D282" s="13" t="str">
        <f t="shared" si="4"/>
        <v>260504</v>
      </c>
    </row>
    <row r="283" spans="1:4" ht="14.25">
      <c r="A283" s="12">
        <v>44685</v>
      </c>
      <c r="B283" s="13" t="s">
        <v>45</v>
      </c>
      <c r="D283" s="13" t="str">
        <f t="shared" si="4"/>
        <v>260505</v>
      </c>
    </row>
    <row r="284" spans="1:4" ht="14.25">
      <c r="A284" s="12">
        <v>44686</v>
      </c>
      <c r="B284" s="13" t="s">
        <v>232</v>
      </c>
      <c r="D284" s="13" t="str">
        <f t="shared" si="4"/>
        <v>260506</v>
      </c>
    </row>
    <row r="285" spans="1:4" ht="14.25">
      <c r="A285" s="12">
        <v>44761</v>
      </c>
      <c r="B285" s="13" t="s">
        <v>47</v>
      </c>
      <c r="D285" s="13" t="str">
        <f t="shared" si="4"/>
        <v>260720</v>
      </c>
    </row>
    <row r="286" spans="1:4" ht="14.25">
      <c r="A286" s="12">
        <v>44783</v>
      </c>
      <c r="B286" s="13" t="s">
        <v>234</v>
      </c>
      <c r="D286" s="13" t="str">
        <f t="shared" si="4"/>
        <v>260811</v>
      </c>
    </row>
    <row r="287" spans="1:4" ht="14.25">
      <c r="A287" s="12">
        <v>44824</v>
      </c>
      <c r="B287" s="13" t="s">
        <v>49</v>
      </c>
      <c r="D287" s="13" t="str">
        <f t="shared" si="4"/>
        <v>260921</v>
      </c>
    </row>
    <row r="288" spans="1:4" ht="14.25">
      <c r="A288" s="12">
        <v>44825</v>
      </c>
      <c r="B288" s="13" t="s">
        <v>246</v>
      </c>
      <c r="D288" s="13" t="str">
        <f t="shared" si="4"/>
        <v>260922</v>
      </c>
    </row>
    <row r="289" spans="1:4" ht="14.25">
      <c r="A289" s="12">
        <v>44826</v>
      </c>
      <c r="B289" s="13" t="s">
        <v>52</v>
      </c>
      <c r="D289" s="13" t="str">
        <f t="shared" si="4"/>
        <v>260923</v>
      </c>
    </row>
    <row r="290" spans="1:4" ht="14.25">
      <c r="A290" s="12">
        <v>44845</v>
      </c>
      <c r="B290" s="13" t="s">
        <v>242</v>
      </c>
      <c r="D290" s="13" t="str">
        <f t="shared" si="4"/>
        <v>261012</v>
      </c>
    </row>
    <row r="291" spans="1:4" ht="14.25">
      <c r="A291" s="12">
        <v>44859</v>
      </c>
      <c r="B291" s="13" t="s">
        <v>60</v>
      </c>
      <c r="D291" s="13" t="str">
        <f t="shared" si="4"/>
        <v>261026</v>
      </c>
    </row>
    <row r="292" spans="1:4" ht="14.25">
      <c r="A292" s="12">
        <v>44867</v>
      </c>
      <c r="B292" s="13" t="s">
        <v>56</v>
      </c>
      <c r="D292" s="13" t="str">
        <f t="shared" si="4"/>
        <v>261103</v>
      </c>
    </row>
    <row r="293" spans="1:4" ht="14.25">
      <c r="A293" s="161">
        <v>44887</v>
      </c>
      <c r="B293" s="162" t="s">
        <v>58</v>
      </c>
      <c r="C293" s="162"/>
      <c r="D293" s="162" t="str">
        <f t="shared" si="4"/>
        <v>261123</v>
      </c>
    </row>
    <row r="294" spans="1:4" ht="14.25">
      <c r="A294" s="14">
        <v>44926</v>
      </c>
      <c r="B294" s="15" t="s">
        <v>28</v>
      </c>
      <c r="C294" s="15" t="s">
        <v>247</v>
      </c>
      <c r="D294" s="13" t="str">
        <f t="shared" si="4"/>
        <v>270101</v>
      </c>
    </row>
    <row r="295" spans="1:4" ht="14.25">
      <c r="A295" s="12">
        <v>44936</v>
      </c>
      <c r="B295" s="13" t="s">
        <v>31</v>
      </c>
      <c r="D295" s="13" t="str">
        <f t="shared" si="4"/>
        <v>270111</v>
      </c>
    </row>
    <row r="296" spans="1:4" ht="14.25">
      <c r="A296" s="12">
        <v>44967</v>
      </c>
      <c r="B296" s="13" t="s">
        <v>33</v>
      </c>
      <c r="D296" s="13" t="str">
        <f t="shared" si="4"/>
        <v>270211</v>
      </c>
    </row>
    <row r="297" spans="1:4" ht="14.25">
      <c r="A297" s="12">
        <v>44979</v>
      </c>
      <c r="B297" s="13" t="s">
        <v>241</v>
      </c>
      <c r="D297" s="13" t="str">
        <f t="shared" si="4"/>
        <v>270223</v>
      </c>
    </row>
    <row r="298" spans="1:4" ht="14.25">
      <c r="A298" s="12">
        <v>45005</v>
      </c>
      <c r="B298" s="13" t="s">
        <v>35</v>
      </c>
      <c r="D298" s="13" t="str">
        <f t="shared" si="4"/>
        <v>270321</v>
      </c>
    </row>
    <row r="299" spans="1:4" ht="14.25">
      <c r="A299" s="12">
        <v>45006</v>
      </c>
      <c r="B299" s="13" t="s">
        <v>232</v>
      </c>
      <c r="D299" s="13" t="str">
        <f t="shared" si="4"/>
        <v>270322</v>
      </c>
    </row>
    <row r="300" spans="1:4" ht="14.25">
      <c r="A300" s="12">
        <v>45044</v>
      </c>
      <c r="B300" s="13" t="s">
        <v>39</v>
      </c>
      <c r="D300" s="13" t="str">
        <f t="shared" si="4"/>
        <v>270429</v>
      </c>
    </row>
    <row r="301" spans="1:4" ht="14.25">
      <c r="A301" s="12">
        <v>45048</v>
      </c>
      <c r="B301" s="13" t="s">
        <v>41</v>
      </c>
      <c r="D301" s="13" t="str">
        <f t="shared" si="4"/>
        <v>270503</v>
      </c>
    </row>
    <row r="302" spans="1:4" ht="14.25">
      <c r="A302" s="12">
        <v>45049</v>
      </c>
      <c r="B302" s="13" t="s">
        <v>43</v>
      </c>
      <c r="D302" s="13" t="str">
        <f t="shared" si="4"/>
        <v>270504</v>
      </c>
    </row>
    <row r="303" spans="1:4" ht="14.25">
      <c r="A303" s="12">
        <v>45050</v>
      </c>
      <c r="B303" s="13" t="s">
        <v>45</v>
      </c>
      <c r="D303" s="13" t="str">
        <f t="shared" si="4"/>
        <v>270505</v>
      </c>
    </row>
    <row r="304" spans="1:4" ht="14.25">
      <c r="A304" s="12">
        <v>45125</v>
      </c>
      <c r="B304" s="13" t="s">
        <v>47</v>
      </c>
      <c r="D304" s="13" t="str">
        <f t="shared" si="4"/>
        <v>270719</v>
      </c>
    </row>
    <row r="305" spans="1:4" ht="14.25">
      <c r="A305" s="12">
        <v>45148</v>
      </c>
      <c r="B305" s="13" t="s">
        <v>234</v>
      </c>
      <c r="D305" s="13" t="str">
        <f t="shared" si="4"/>
        <v>270811</v>
      </c>
    </row>
    <row r="306" spans="1:4" ht="14.25">
      <c r="A306" s="12">
        <v>45188</v>
      </c>
      <c r="B306" s="13" t="s">
        <v>49</v>
      </c>
      <c r="D306" s="13" t="str">
        <f t="shared" si="4"/>
        <v>270920</v>
      </c>
    </row>
    <row r="307" spans="1:4" ht="14.25">
      <c r="A307" s="12">
        <v>45191</v>
      </c>
      <c r="B307" s="13" t="s">
        <v>52</v>
      </c>
      <c r="D307" s="13" t="str">
        <f t="shared" si="4"/>
        <v>270923</v>
      </c>
    </row>
    <row r="308" spans="1:4" ht="14.25">
      <c r="A308" s="12">
        <v>45209</v>
      </c>
      <c r="B308" s="13" t="s">
        <v>242</v>
      </c>
      <c r="D308" s="13" t="str">
        <f aca="true" t="shared" si="5" ref="D308:D368">TEXT(A308,"yymmdd")</f>
        <v>271011</v>
      </c>
    </row>
    <row r="309" spans="1:4" ht="14.25">
      <c r="A309" s="12">
        <v>45223</v>
      </c>
      <c r="B309" s="13" t="s">
        <v>60</v>
      </c>
      <c r="D309" s="13" t="str">
        <f t="shared" si="5"/>
        <v>271025</v>
      </c>
    </row>
    <row r="310" spans="1:4" ht="14.25">
      <c r="A310" s="12">
        <v>45232</v>
      </c>
      <c r="B310" s="13" t="s">
        <v>56</v>
      </c>
      <c r="D310" s="13" t="str">
        <f t="shared" si="5"/>
        <v>271103</v>
      </c>
    </row>
    <row r="311" spans="1:4" ht="14.25">
      <c r="A311" s="161">
        <v>45252</v>
      </c>
      <c r="B311" s="162" t="s">
        <v>58</v>
      </c>
      <c r="C311" s="162"/>
      <c r="D311" s="162" t="str">
        <f t="shared" si="5"/>
        <v>271123</v>
      </c>
    </row>
    <row r="312" spans="1:4" ht="14.25">
      <c r="A312" s="14">
        <v>45291</v>
      </c>
      <c r="B312" s="15" t="s">
        <v>28</v>
      </c>
      <c r="C312" s="15" t="s">
        <v>248</v>
      </c>
      <c r="D312" s="13" t="str">
        <f t="shared" si="5"/>
        <v>280101</v>
      </c>
    </row>
    <row r="313" spans="1:4" ht="14.25">
      <c r="A313" s="12">
        <v>45300</v>
      </c>
      <c r="B313" s="13" t="s">
        <v>31</v>
      </c>
      <c r="D313" s="13" t="str">
        <f t="shared" si="5"/>
        <v>280110</v>
      </c>
    </row>
    <row r="314" spans="1:4" ht="14.25">
      <c r="A314" s="12">
        <v>45332</v>
      </c>
      <c r="B314" s="13" t="s">
        <v>33</v>
      </c>
      <c r="D314" s="13" t="str">
        <f t="shared" si="5"/>
        <v>280211</v>
      </c>
    </row>
    <row r="315" spans="1:4" ht="14.25">
      <c r="A315" s="12">
        <v>45344</v>
      </c>
      <c r="B315" s="13" t="s">
        <v>241</v>
      </c>
      <c r="D315" s="13" t="str">
        <f t="shared" si="5"/>
        <v>280223</v>
      </c>
    </row>
    <row r="316" spans="1:4" ht="14.25">
      <c r="A316" s="12">
        <v>45370</v>
      </c>
      <c r="B316" s="13" t="s">
        <v>35</v>
      </c>
      <c r="D316" s="13" t="str">
        <f t="shared" si="5"/>
        <v>280320</v>
      </c>
    </row>
    <row r="317" spans="1:4" ht="14.25">
      <c r="A317" s="12">
        <v>45372</v>
      </c>
      <c r="B317" s="13" t="s">
        <v>232</v>
      </c>
      <c r="D317" s="13" t="str">
        <f t="shared" si="5"/>
        <v>280322</v>
      </c>
    </row>
    <row r="318" spans="1:4" ht="14.25">
      <c r="A318" s="12">
        <v>45410</v>
      </c>
      <c r="B318" s="13" t="s">
        <v>39</v>
      </c>
      <c r="D318" s="13" t="str">
        <f t="shared" si="5"/>
        <v>280429</v>
      </c>
    </row>
    <row r="319" spans="1:4" ht="14.25">
      <c r="A319" s="12">
        <v>45414</v>
      </c>
      <c r="B319" s="13" t="s">
        <v>41</v>
      </c>
      <c r="D319" s="13" t="str">
        <f t="shared" si="5"/>
        <v>280503</v>
      </c>
    </row>
    <row r="320" spans="1:4" ht="14.25">
      <c r="A320" s="12">
        <v>45415</v>
      </c>
      <c r="B320" s="13" t="s">
        <v>43</v>
      </c>
      <c r="D320" s="13" t="str">
        <f t="shared" si="5"/>
        <v>280504</v>
      </c>
    </row>
    <row r="321" spans="1:4" ht="14.25">
      <c r="A321" s="12">
        <v>45416</v>
      </c>
      <c r="B321" s="13" t="s">
        <v>45</v>
      </c>
      <c r="D321" s="13" t="str">
        <f t="shared" si="5"/>
        <v>280505</v>
      </c>
    </row>
    <row r="322" spans="1:4" ht="14.25">
      <c r="A322" s="12">
        <v>45489</v>
      </c>
      <c r="B322" s="13" t="s">
        <v>47</v>
      </c>
      <c r="D322" s="13" t="str">
        <f t="shared" si="5"/>
        <v>280717</v>
      </c>
    </row>
    <row r="323" spans="1:4" ht="14.25">
      <c r="A323" s="12">
        <v>45514</v>
      </c>
      <c r="B323" s="13" t="s">
        <v>234</v>
      </c>
      <c r="D323" s="13" t="str">
        <f t="shared" si="5"/>
        <v>280811</v>
      </c>
    </row>
    <row r="324" spans="1:4" ht="14.25">
      <c r="A324" s="12">
        <v>45552</v>
      </c>
      <c r="B324" s="13" t="s">
        <v>49</v>
      </c>
      <c r="D324" s="13" t="str">
        <f t="shared" si="5"/>
        <v>280918</v>
      </c>
    </row>
    <row r="325" spans="1:4" ht="14.25">
      <c r="A325" s="12">
        <v>45556</v>
      </c>
      <c r="B325" s="13" t="s">
        <v>52</v>
      </c>
      <c r="D325" s="13" t="str">
        <f t="shared" si="5"/>
        <v>280922</v>
      </c>
    </row>
    <row r="326" spans="1:4" ht="14.25">
      <c r="A326" s="12">
        <v>45573</v>
      </c>
      <c r="B326" s="13" t="s">
        <v>242</v>
      </c>
      <c r="D326" s="13" t="str">
        <f t="shared" si="5"/>
        <v>281009</v>
      </c>
    </row>
    <row r="327" spans="1:4" ht="14.25">
      <c r="A327" s="12">
        <v>45587</v>
      </c>
      <c r="B327" s="13" t="s">
        <v>60</v>
      </c>
      <c r="D327" s="13" t="str">
        <f t="shared" si="5"/>
        <v>281023</v>
      </c>
    </row>
    <row r="328" spans="1:4" ht="14.25">
      <c r="A328" s="12">
        <v>45598</v>
      </c>
      <c r="B328" s="13" t="s">
        <v>56</v>
      </c>
      <c r="D328" s="13" t="str">
        <f t="shared" si="5"/>
        <v>281103</v>
      </c>
    </row>
    <row r="329" spans="1:4" ht="14.25">
      <c r="A329" s="161">
        <v>45618</v>
      </c>
      <c r="B329" s="162" t="s">
        <v>58</v>
      </c>
      <c r="C329" s="162"/>
      <c r="D329" s="162" t="str">
        <f t="shared" si="5"/>
        <v>281123</v>
      </c>
    </row>
    <row r="330" spans="1:4" ht="14.25">
      <c r="A330" s="14">
        <v>45657</v>
      </c>
      <c r="B330" s="15" t="s">
        <v>28</v>
      </c>
      <c r="C330" s="15" t="s">
        <v>249</v>
      </c>
      <c r="D330" s="13" t="str">
        <f t="shared" si="5"/>
        <v>290101</v>
      </c>
    </row>
    <row r="331" spans="1:4" ht="14.25">
      <c r="A331" s="12">
        <v>45664</v>
      </c>
      <c r="B331" s="13" t="s">
        <v>31</v>
      </c>
      <c r="D331" s="13" t="str">
        <f t="shared" si="5"/>
        <v>290108</v>
      </c>
    </row>
    <row r="332" spans="1:4" ht="14.25">
      <c r="A332" s="12">
        <v>45698</v>
      </c>
      <c r="B332" s="13" t="s">
        <v>33</v>
      </c>
      <c r="D332" s="13" t="str">
        <f t="shared" si="5"/>
        <v>290211</v>
      </c>
    </row>
    <row r="333" spans="1:4" ht="14.25">
      <c r="A333" s="12">
        <v>45699</v>
      </c>
      <c r="B333" s="13" t="s">
        <v>232</v>
      </c>
      <c r="D333" s="13" t="str">
        <f t="shared" si="5"/>
        <v>290212</v>
      </c>
    </row>
    <row r="334" spans="1:4" ht="14.25">
      <c r="A334" s="12">
        <v>45710</v>
      </c>
      <c r="B334" s="13" t="s">
        <v>241</v>
      </c>
      <c r="D334" s="13" t="str">
        <f t="shared" si="5"/>
        <v>290223</v>
      </c>
    </row>
    <row r="335" spans="1:4" ht="14.25">
      <c r="A335" s="12">
        <v>45735</v>
      </c>
      <c r="B335" s="13" t="s">
        <v>35</v>
      </c>
      <c r="D335" s="13" t="str">
        <f t="shared" si="5"/>
        <v>290320</v>
      </c>
    </row>
    <row r="336" spans="1:4" ht="14.25">
      <c r="A336" s="12">
        <v>45775</v>
      </c>
      <c r="B336" s="13" t="s">
        <v>39</v>
      </c>
      <c r="D336" s="13" t="str">
        <f t="shared" si="5"/>
        <v>290429</v>
      </c>
    </row>
    <row r="337" spans="1:4" ht="14.25">
      <c r="A337" s="12">
        <v>45776</v>
      </c>
      <c r="B337" s="13" t="s">
        <v>232</v>
      </c>
      <c r="D337" s="13" t="str">
        <f t="shared" si="5"/>
        <v>290430</v>
      </c>
    </row>
    <row r="338" spans="1:4" ht="14.25">
      <c r="A338" s="12">
        <v>45779</v>
      </c>
      <c r="B338" s="13" t="s">
        <v>41</v>
      </c>
      <c r="D338" s="13" t="str">
        <f t="shared" si="5"/>
        <v>290503</v>
      </c>
    </row>
    <row r="339" spans="1:4" ht="14.25">
      <c r="A339" s="12">
        <v>45780</v>
      </c>
      <c r="B339" s="13" t="s">
        <v>43</v>
      </c>
      <c r="D339" s="13" t="str">
        <f t="shared" si="5"/>
        <v>290504</v>
      </c>
    </row>
    <row r="340" spans="1:4" ht="14.25">
      <c r="A340" s="12">
        <v>45781</v>
      </c>
      <c r="B340" s="13" t="s">
        <v>45</v>
      </c>
      <c r="D340" s="13" t="str">
        <f t="shared" si="5"/>
        <v>290505</v>
      </c>
    </row>
    <row r="341" spans="1:4" ht="14.25">
      <c r="A341" s="12">
        <v>45853</v>
      </c>
      <c r="B341" s="13" t="s">
        <v>47</v>
      </c>
      <c r="D341" s="13" t="str">
        <f t="shared" si="5"/>
        <v>290716</v>
      </c>
    </row>
    <row r="342" spans="1:4" ht="14.25">
      <c r="A342" s="12">
        <v>45879</v>
      </c>
      <c r="B342" s="13" t="s">
        <v>234</v>
      </c>
      <c r="D342" s="13" t="str">
        <f t="shared" si="5"/>
        <v>290811</v>
      </c>
    </row>
    <row r="343" spans="1:4" ht="14.25">
      <c r="A343" s="12">
        <v>45916</v>
      </c>
      <c r="B343" s="13" t="s">
        <v>49</v>
      </c>
      <c r="D343" s="13" t="str">
        <f t="shared" si="5"/>
        <v>290917</v>
      </c>
    </row>
    <row r="344" spans="1:4" ht="14.25">
      <c r="A344" s="12">
        <v>45922</v>
      </c>
      <c r="B344" s="13" t="s">
        <v>52</v>
      </c>
      <c r="D344" s="13" t="str">
        <f t="shared" si="5"/>
        <v>290923</v>
      </c>
    </row>
    <row r="345" spans="1:4" ht="14.25">
      <c r="A345" s="12">
        <v>45937</v>
      </c>
      <c r="B345" s="13" t="s">
        <v>242</v>
      </c>
      <c r="D345" s="13" t="str">
        <f t="shared" si="5"/>
        <v>291008</v>
      </c>
    </row>
    <row r="346" spans="1:4" ht="14.25">
      <c r="A346" s="12">
        <v>45951</v>
      </c>
      <c r="B346" s="13" t="s">
        <v>60</v>
      </c>
      <c r="D346" s="13" t="str">
        <f t="shared" si="5"/>
        <v>291022</v>
      </c>
    </row>
    <row r="347" spans="1:4" ht="14.25">
      <c r="A347" s="12">
        <v>45963</v>
      </c>
      <c r="B347" s="13" t="s">
        <v>56</v>
      </c>
      <c r="D347" s="13" t="str">
        <f t="shared" si="5"/>
        <v>291103</v>
      </c>
    </row>
    <row r="348" spans="1:4" ht="14.25">
      <c r="A348" s="161">
        <v>45983</v>
      </c>
      <c r="B348" s="162" t="s">
        <v>58</v>
      </c>
      <c r="C348" s="162"/>
      <c r="D348" s="162" t="str">
        <f t="shared" si="5"/>
        <v>291123</v>
      </c>
    </row>
    <row r="349" spans="1:4" ht="14.25">
      <c r="A349" s="14">
        <v>46022</v>
      </c>
      <c r="B349" s="15" t="s">
        <v>28</v>
      </c>
      <c r="C349" s="15" t="s">
        <v>250</v>
      </c>
      <c r="D349" s="13" t="str">
        <f t="shared" si="5"/>
        <v>300101</v>
      </c>
    </row>
    <row r="350" spans="1:4" ht="14.25">
      <c r="A350" s="12">
        <v>46035</v>
      </c>
      <c r="B350" s="13" t="s">
        <v>31</v>
      </c>
      <c r="D350" s="13" t="str">
        <f t="shared" si="5"/>
        <v>300114</v>
      </c>
    </row>
    <row r="351" spans="1:4" ht="14.25">
      <c r="A351" s="12">
        <v>46063</v>
      </c>
      <c r="B351" s="13" t="s">
        <v>33</v>
      </c>
      <c r="D351" s="13" t="str">
        <f t="shared" si="5"/>
        <v>300211</v>
      </c>
    </row>
    <row r="352" spans="1:4" ht="14.25">
      <c r="A352" s="12">
        <v>46075</v>
      </c>
      <c r="B352" s="13" t="s">
        <v>241</v>
      </c>
      <c r="D352" s="13" t="str">
        <f t="shared" si="5"/>
        <v>300223</v>
      </c>
    </row>
    <row r="353" spans="1:4" ht="14.25">
      <c r="A353" s="12">
        <v>46100</v>
      </c>
      <c r="B353" s="13" t="s">
        <v>35</v>
      </c>
      <c r="D353" s="13" t="str">
        <f t="shared" si="5"/>
        <v>300320</v>
      </c>
    </row>
    <row r="354" spans="1:4" ht="14.25">
      <c r="A354" s="12">
        <v>46140</v>
      </c>
      <c r="B354" s="13" t="s">
        <v>39</v>
      </c>
      <c r="D354" s="13" t="str">
        <f t="shared" si="5"/>
        <v>300429</v>
      </c>
    </row>
    <row r="355" spans="1:4" ht="14.25">
      <c r="A355" s="12">
        <v>46144</v>
      </c>
      <c r="B355" s="13" t="s">
        <v>41</v>
      </c>
      <c r="D355" s="13" t="str">
        <f t="shared" si="5"/>
        <v>300503</v>
      </c>
    </row>
    <row r="356" spans="1:4" ht="14.25">
      <c r="A356" s="12">
        <v>46145</v>
      </c>
      <c r="B356" s="13" t="s">
        <v>43</v>
      </c>
      <c r="D356" s="13" t="str">
        <f t="shared" si="5"/>
        <v>300504</v>
      </c>
    </row>
    <row r="357" spans="1:4" ht="14.25">
      <c r="A357" s="12">
        <v>46146</v>
      </c>
      <c r="B357" s="13" t="s">
        <v>45</v>
      </c>
      <c r="D357" s="13" t="str">
        <f t="shared" si="5"/>
        <v>300505</v>
      </c>
    </row>
    <row r="358" spans="1:4" ht="14.25">
      <c r="A358" s="12">
        <v>46147</v>
      </c>
      <c r="B358" s="13" t="s">
        <v>232</v>
      </c>
      <c r="D358" s="13" t="str">
        <f t="shared" si="5"/>
        <v>300506</v>
      </c>
    </row>
    <row r="359" spans="1:4" ht="14.25">
      <c r="A359" s="12">
        <v>46217</v>
      </c>
      <c r="B359" s="13" t="s">
        <v>47</v>
      </c>
      <c r="D359" s="13" t="str">
        <f t="shared" si="5"/>
        <v>300715</v>
      </c>
    </row>
    <row r="360" spans="1:4" ht="14.25">
      <c r="A360" s="12">
        <v>46244</v>
      </c>
      <c r="B360" s="13" t="s">
        <v>234</v>
      </c>
      <c r="D360" s="13" t="str">
        <f t="shared" si="5"/>
        <v>300811</v>
      </c>
    </row>
    <row r="361" spans="1:4" ht="14.25">
      <c r="A361" s="12">
        <v>46245</v>
      </c>
      <c r="B361" s="13" t="s">
        <v>232</v>
      </c>
      <c r="D361" s="13" t="str">
        <f t="shared" si="5"/>
        <v>300812</v>
      </c>
    </row>
    <row r="362" spans="1:4" ht="14.25">
      <c r="A362" s="12">
        <v>46280</v>
      </c>
      <c r="B362" s="13" t="s">
        <v>49</v>
      </c>
      <c r="D362" s="13" t="str">
        <f t="shared" si="5"/>
        <v>300916</v>
      </c>
    </row>
    <row r="363" spans="1:4" ht="14.25">
      <c r="A363" s="12">
        <v>46287</v>
      </c>
      <c r="B363" s="13" t="s">
        <v>52</v>
      </c>
      <c r="D363" s="13" t="str">
        <f t="shared" si="5"/>
        <v>300923</v>
      </c>
    </row>
    <row r="364" spans="1:4" ht="14.25">
      <c r="A364" s="12">
        <v>46308</v>
      </c>
      <c r="B364" s="13" t="s">
        <v>242</v>
      </c>
      <c r="D364" s="13" t="str">
        <f t="shared" si="5"/>
        <v>301014</v>
      </c>
    </row>
    <row r="365" spans="1:4" ht="14.25">
      <c r="A365" s="12">
        <v>46322</v>
      </c>
      <c r="B365" s="13" t="s">
        <v>60</v>
      </c>
      <c r="D365" s="13" t="str">
        <f t="shared" si="5"/>
        <v>301028</v>
      </c>
    </row>
    <row r="366" spans="1:4" ht="14.25">
      <c r="A366" s="12">
        <v>46328</v>
      </c>
      <c r="B366" s="13" t="s">
        <v>56</v>
      </c>
      <c r="D366" s="13" t="str">
        <f t="shared" si="5"/>
        <v>301103</v>
      </c>
    </row>
    <row r="367" spans="1:4" ht="14.25">
      <c r="A367" s="12">
        <v>46329</v>
      </c>
      <c r="B367" s="13" t="s">
        <v>232</v>
      </c>
      <c r="D367" s="13" t="str">
        <f t="shared" si="5"/>
        <v>301104</v>
      </c>
    </row>
    <row r="368" spans="1:4" ht="14.25">
      <c r="A368" s="161">
        <v>46348</v>
      </c>
      <c r="B368" s="162" t="s">
        <v>58</v>
      </c>
      <c r="C368" s="162"/>
      <c r="D368" s="162" t="str">
        <f t="shared" si="5"/>
        <v>301123</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F43"/>
  <sheetViews>
    <sheetView zoomScalePageLayoutView="0" workbookViewId="0" topLeftCell="A1">
      <selection activeCell="A1" sqref="A1:T1"/>
    </sheetView>
  </sheetViews>
  <sheetFormatPr defaultColWidth="8.796875" defaultRowHeight="15"/>
  <cols>
    <col min="1" max="28" width="3" style="21" customWidth="1"/>
    <col min="29" max="32" width="2.8984375" style="21" customWidth="1"/>
    <col min="33" max="16384" width="8.69921875" style="21" customWidth="1"/>
  </cols>
  <sheetData>
    <row r="1" spans="1:27" s="24" customFormat="1" ht="22.5">
      <c r="A1" s="295" t="s">
        <v>85</v>
      </c>
      <c r="B1" s="295"/>
      <c r="C1" s="295"/>
      <c r="D1" s="295"/>
      <c r="E1" s="295"/>
      <c r="F1" s="295"/>
      <c r="G1" s="295"/>
      <c r="H1" s="295"/>
      <c r="I1" s="295"/>
      <c r="J1" s="295"/>
      <c r="K1" s="295"/>
      <c r="L1" s="295"/>
      <c r="M1" s="295"/>
      <c r="N1" s="295"/>
      <c r="O1" s="295"/>
      <c r="P1" s="295"/>
      <c r="Q1" s="295"/>
      <c r="R1" s="295"/>
      <c r="S1" s="295"/>
      <c r="T1" s="295"/>
      <c r="U1" s="27" t="s">
        <v>114</v>
      </c>
      <c r="V1" s="294"/>
      <c r="W1" s="294"/>
      <c r="X1" s="294"/>
      <c r="Y1" s="294"/>
      <c r="Z1" s="28" t="s">
        <v>115</v>
      </c>
      <c r="AA1" s="23"/>
    </row>
    <row r="2" spans="1:27" s="24" customFormat="1" ht="22.5">
      <c r="A2" s="295" t="s">
        <v>116</v>
      </c>
      <c r="B2" s="295"/>
      <c r="C2" s="295"/>
      <c r="D2" s="295"/>
      <c r="E2" s="295"/>
      <c r="F2" s="295"/>
      <c r="G2" s="295"/>
      <c r="H2" s="295"/>
      <c r="I2" s="295"/>
      <c r="J2" s="295"/>
      <c r="K2" s="295"/>
      <c r="L2" s="295"/>
      <c r="M2" s="295"/>
      <c r="N2" s="295"/>
      <c r="O2" s="295"/>
      <c r="P2" s="295"/>
      <c r="Q2" s="295"/>
      <c r="R2" s="295"/>
      <c r="S2" s="295"/>
      <c r="T2" s="295"/>
      <c r="U2" s="27" t="s">
        <v>114</v>
      </c>
      <c r="V2" s="294"/>
      <c r="W2" s="294"/>
      <c r="X2" s="294"/>
      <c r="Y2" s="294"/>
      <c r="Z2" s="28" t="s">
        <v>115</v>
      </c>
      <c r="AA2" s="23"/>
    </row>
    <row r="3" spans="1:28" s="19" customFormat="1" ht="5.25" customHeight="1">
      <c r="A3" s="20"/>
      <c r="B3" s="20"/>
      <c r="C3" s="20"/>
      <c r="D3" s="20"/>
      <c r="E3" s="20"/>
      <c r="F3" s="20"/>
      <c r="G3" s="20"/>
      <c r="H3" s="20"/>
      <c r="I3" s="20"/>
      <c r="J3" s="20"/>
      <c r="K3" s="20"/>
      <c r="L3" s="20"/>
      <c r="M3" s="20"/>
      <c r="N3" s="20"/>
      <c r="O3" s="23"/>
      <c r="P3" s="20"/>
      <c r="Q3" s="20"/>
      <c r="R3" s="20"/>
      <c r="S3" s="20"/>
      <c r="T3" s="24"/>
      <c r="U3" s="24"/>
      <c r="V3" s="24"/>
      <c r="W3" s="24"/>
      <c r="X3" s="24"/>
      <c r="Y3" s="24"/>
      <c r="Z3" s="24"/>
      <c r="AA3" s="24"/>
      <c r="AB3" s="24"/>
    </row>
    <row r="4" spans="1:32" ht="60" customHeight="1" thickBot="1">
      <c r="A4" s="384" t="s">
        <v>191</v>
      </c>
      <c r="B4" s="385"/>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22"/>
      <c r="AD4" s="22"/>
      <c r="AE4" s="22"/>
      <c r="AF4" s="22"/>
    </row>
    <row r="5" spans="1:28" s="25" customFormat="1" ht="15.75">
      <c r="A5" s="386" t="s">
        <v>142</v>
      </c>
      <c r="B5" s="387"/>
      <c r="C5" s="387"/>
      <c r="D5" s="387"/>
      <c r="E5" s="387"/>
      <c r="F5" s="387"/>
      <c r="G5" s="387"/>
      <c r="H5" s="387"/>
      <c r="I5" s="387"/>
      <c r="J5" s="387"/>
      <c r="K5" s="387"/>
      <c r="L5" s="387"/>
      <c r="M5" s="387"/>
      <c r="N5" s="387"/>
      <c r="O5" s="387" t="s">
        <v>140</v>
      </c>
      <c r="P5" s="387"/>
      <c r="Q5" s="387"/>
      <c r="R5" s="387"/>
      <c r="S5" s="387"/>
      <c r="T5" s="387"/>
      <c r="U5" s="387"/>
      <c r="V5" s="387"/>
      <c r="W5" s="387"/>
      <c r="X5" s="387"/>
      <c r="Y5" s="387"/>
      <c r="Z5" s="387"/>
      <c r="AA5" s="387"/>
      <c r="AB5" s="388"/>
    </row>
    <row r="6" spans="1:28" s="25" customFormat="1" ht="15.75">
      <c r="A6" s="392" t="str">
        <f>'Request Table (English)'!E9&amp;'Request Table (English)'!F9&amp;"－"&amp;'Request Table (English)'!G9&amp;'Request Table (English)'!I9&amp;"－"&amp;'Request Table (English)'!J9</f>
        <v>－－</v>
      </c>
      <c r="B6" s="393"/>
      <c r="C6" s="393"/>
      <c r="D6" s="393"/>
      <c r="E6" s="393"/>
      <c r="F6" s="393"/>
      <c r="G6" s="393"/>
      <c r="H6" s="393"/>
      <c r="I6" s="393"/>
      <c r="J6" s="393"/>
      <c r="K6" s="393"/>
      <c r="L6" s="393"/>
      <c r="M6" s="393"/>
      <c r="N6" s="393"/>
      <c r="O6" s="394" t="s">
        <v>141</v>
      </c>
      <c r="P6" s="394"/>
      <c r="Q6" s="394"/>
      <c r="R6" s="394"/>
      <c r="S6" s="394"/>
      <c r="T6" s="394"/>
      <c r="U6" s="394"/>
      <c r="V6" s="394"/>
      <c r="W6" s="394"/>
      <c r="X6" s="394"/>
      <c r="Y6" s="394"/>
      <c r="Z6" s="394"/>
      <c r="AA6" s="394"/>
      <c r="AB6" s="395"/>
    </row>
    <row r="7" spans="1:28" s="25" customFormat="1" ht="12" customHeight="1">
      <c r="A7" s="396" t="s">
        <v>192</v>
      </c>
      <c r="B7" s="397"/>
      <c r="C7" s="397"/>
      <c r="D7" s="397"/>
      <c r="E7" s="397"/>
      <c r="F7" s="399"/>
      <c r="G7" s="400"/>
      <c r="H7" s="400"/>
      <c r="I7" s="400"/>
      <c r="J7" s="400"/>
      <c r="K7" s="400"/>
      <c r="L7" s="400"/>
      <c r="M7" s="400"/>
      <c r="N7" s="400"/>
      <c r="O7" s="400"/>
      <c r="P7" s="400"/>
      <c r="Q7" s="400"/>
      <c r="R7" s="400"/>
      <c r="S7" s="400"/>
      <c r="T7" s="400"/>
      <c r="U7" s="400"/>
      <c r="V7" s="400"/>
      <c r="W7" s="400"/>
      <c r="X7" s="400"/>
      <c r="Y7" s="400"/>
      <c r="Z7" s="400"/>
      <c r="AA7" s="400"/>
      <c r="AB7" s="401"/>
    </row>
    <row r="8" spans="1:28" s="25" customFormat="1" ht="12" customHeight="1">
      <c r="A8" s="398" t="s">
        <v>86</v>
      </c>
      <c r="B8" s="397"/>
      <c r="C8" s="397"/>
      <c r="D8" s="397"/>
      <c r="E8" s="397"/>
      <c r="F8" s="402"/>
      <c r="G8" s="282"/>
      <c r="H8" s="282"/>
      <c r="I8" s="282"/>
      <c r="J8" s="282"/>
      <c r="K8" s="282"/>
      <c r="L8" s="282"/>
      <c r="M8" s="282"/>
      <c r="N8" s="282"/>
      <c r="O8" s="282"/>
      <c r="P8" s="282"/>
      <c r="Q8" s="282"/>
      <c r="R8" s="282"/>
      <c r="S8" s="282"/>
      <c r="T8" s="282"/>
      <c r="U8" s="282"/>
      <c r="V8" s="282"/>
      <c r="W8" s="282"/>
      <c r="X8" s="282"/>
      <c r="Y8" s="282"/>
      <c r="Z8" s="282"/>
      <c r="AA8" s="282"/>
      <c r="AB8" s="403"/>
    </row>
    <row r="9" spans="1:28" s="25" customFormat="1" ht="16.5" customHeight="1">
      <c r="A9" s="404" t="s">
        <v>92</v>
      </c>
      <c r="B9" s="298"/>
      <c r="C9" s="298"/>
      <c r="D9" s="391"/>
      <c r="E9" s="279" t="s">
        <v>87</v>
      </c>
      <c r="F9" s="280"/>
      <c r="G9" s="280"/>
      <c r="H9" s="280"/>
      <c r="I9" s="408" t="s">
        <v>88</v>
      </c>
      <c r="J9" s="409"/>
      <c r="K9" s="409"/>
      <c r="L9" s="409"/>
      <c r="M9" s="279" t="s">
        <v>89</v>
      </c>
      <c r="N9" s="280"/>
      <c r="O9" s="280"/>
      <c r="P9" s="280"/>
      <c r="Q9" s="279" t="s">
        <v>90</v>
      </c>
      <c r="R9" s="280"/>
      <c r="S9" s="280"/>
      <c r="T9" s="280"/>
      <c r="U9" s="280"/>
      <c r="V9" s="279" t="s">
        <v>91</v>
      </c>
      <c r="W9" s="280"/>
      <c r="X9" s="280"/>
      <c r="Y9" s="280"/>
      <c r="Z9" s="280"/>
      <c r="AA9" s="280"/>
      <c r="AB9" s="410"/>
    </row>
    <row r="10" spans="1:28" s="25" customFormat="1" ht="16.5" customHeight="1">
      <c r="A10" s="405"/>
      <c r="B10" s="406"/>
      <c r="C10" s="406"/>
      <c r="D10" s="275"/>
      <c r="E10" s="280"/>
      <c r="F10" s="280"/>
      <c r="G10" s="280"/>
      <c r="H10" s="280"/>
      <c r="I10" s="409"/>
      <c r="J10" s="409"/>
      <c r="K10" s="409"/>
      <c r="L10" s="409"/>
      <c r="M10" s="280"/>
      <c r="N10" s="280"/>
      <c r="O10" s="280"/>
      <c r="P10" s="280"/>
      <c r="Q10" s="280"/>
      <c r="R10" s="280"/>
      <c r="S10" s="280"/>
      <c r="T10" s="280"/>
      <c r="U10" s="280"/>
      <c r="V10" s="280"/>
      <c r="W10" s="280"/>
      <c r="X10" s="280"/>
      <c r="Y10" s="280"/>
      <c r="Z10" s="280"/>
      <c r="AA10" s="280"/>
      <c r="AB10" s="410"/>
    </row>
    <row r="11" spans="1:28" s="25" customFormat="1" ht="22.5" customHeight="1">
      <c r="A11" s="405"/>
      <c r="B11" s="406"/>
      <c r="C11" s="406"/>
      <c r="D11" s="275"/>
      <c r="E11" s="281"/>
      <c r="F11" s="281"/>
      <c r="G11" s="281"/>
      <c r="H11" s="281"/>
      <c r="I11" s="281">
        <f>'Request Table (English)'!A15</f>
        <v>0</v>
      </c>
      <c r="J11" s="281"/>
      <c r="K11" s="281"/>
      <c r="L11" s="281"/>
      <c r="M11" s="372">
        <f>'Request Table (English)'!D15</f>
        <v>0</v>
      </c>
      <c r="N11" s="372"/>
      <c r="O11" s="372"/>
      <c r="P11" s="372"/>
      <c r="Q11" s="372">
        <f>'Request Table (English)'!I15</f>
        <v>0</v>
      </c>
      <c r="R11" s="372"/>
      <c r="S11" s="372"/>
      <c r="T11" s="372"/>
      <c r="U11" s="372"/>
      <c r="V11" s="281">
        <f>'Request Table (English)'!T15:X15</f>
        <v>0</v>
      </c>
      <c r="W11" s="281"/>
      <c r="X11" s="281"/>
      <c r="Y11" s="281"/>
      <c r="Z11" s="281"/>
      <c r="AA11" s="281"/>
      <c r="AB11" s="411"/>
    </row>
    <row r="12" spans="1:28" ht="12" customHeight="1">
      <c r="A12" s="407"/>
      <c r="B12" s="291"/>
      <c r="C12" s="291"/>
      <c r="D12" s="278"/>
      <c r="E12" s="281"/>
      <c r="F12" s="281"/>
      <c r="G12" s="281"/>
      <c r="H12" s="281"/>
      <c r="I12" s="281"/>
      <c r="J12" s="281"/>
      <c r="K12" s="281"/>
      <c r="L12" s="281"/>
      <c r="M12" s="373" t="str">
        <f>'Request Table (English)'!F15</f>
        <v>MeV/nucleon</v>
      </c>
      <c r="N12" s="374"/>
      <c r="O12" s="374"/>
      <c r="P12" s="375"/>
      <c r="Q12" s="373" t="str">
        <f>'Request Table (English)'!K15</f>
        <v>particle-nA</v>
      </c>
      <c r="R12" s="374"/>
      <c r="S12" s="374"/>
      <c r="T12" s="374"/>
      <c r="U12" s="375"/>
      <c r="V12" s="281"/>
      <c r="W12" s="281"/>
      <c r="X12" s="281"/>
      <c r="Y12" s="281"/>
      <c r="Z12" s="281"/>
      <c r="AA12" s="281"/>
      <c r="AB12" s="411"/>
    </row>
    <row r="13" spans="1:28" ht="21.75" customHeight="1">
      <c r="A13" s="378" t="s">
        <v>94</v>
      </c>
      <c r="B13" s="379"/>
      <c r="C13" s="379"/>
      <c r="D13" s="379"/>
      <c r="E13" s="379"/>
      <c r="F13" s="379"/>
      <c r="G13" s="379"/>
      <c r="H13" s="379"/>
      <c r="I13" s="380"/>
      <c r="J13" s="376" t="s">
        <v>95</v>
      </c>
      <c r="K13" s="377"/>
      <c r="L13" s="377"/>
      <c r="M13" s="377"/>
      <c r="N13" s="377"/>
      <c r="O13" s="377"/>
      <c r="P13" s="377"/>
      <c r="Q13" s="330"/>
      <c r="R13" s="363">
        <f>'Request Table (English)'!E11</f>
        <v>0</v>
      </c>
      <c r="S13" s="364"/>
      <c r="T13" s="364"/>
      <c r="U13" s="364"/>
      <c r="V13" s="364"/>
      <c r="W13" s="364"/>
      <c r="X13" s="364"/>
      <c r="Y13" s="364"/>
      <c r="Z13" s="364"/>
      <c r="AA13" s="364"/>
      <c r="AB13" s="365"/>
    </row>
    <row r="14" spans="1:28" ht="21.75" customHeight="1">
      <c r="A14" s="381"/>
      <c r="B14" s="382"/>
      <c r="C14" s="382"/>
      <c r="D14" s="382"/>
      <c r="E14" s="382"/>
      <c r="F14" s="382"/>
      <c r="G14" s="382"/>
      <c r="H14" s="382"/>
      <c r="I14" s="383"/>
      <c r="J14" s="357" t="s">
        <v>96</v>
      </c>
      <c r="K14" s="358"/>
      <c r="L14" s="358"/>
      <c r="M14" s="358"/>
      <c r="N14" s="358"/>
      <c r="O14" s="358"/>
      <c r="P14" s="358"/>
      <c r="Q14" s="359"/>
      <c r="R14" s="366"/>
      <c r="S14" s="367"/>
      <c r="T14" s="367"/>
      <c r="U14" s="367"/>
      <c r="V14" s="367"/>
      <c r="W14" s="367"/>
      <c r="X14" s="367"/>
      <c r="Y14" s="367"/>
      <c r="Z14" s="367"/>
      <c r="AA14" s="367"/>
      <c r="AB14" s="368"/>
    </row>
    <row r="15" spans="1:28" ht="21.75" customHeight="1">
      <c r="A15" s="324" t="s">
        <v>193</v>
      </c>
      <c r="B15" s="325"/>
      <c r="C15" s="325"/>
      <c r="D15" s="325"/>
      <c r="E15" s="325"/>
      <c r="F15" s="325"/>
      <c r="G15" s="325"/>
      <c r="H15" s="325"/>
      <c r="I15" s="326"/>
      <c r="J15" s="357" t="s">
        <v>97</v>
      </c>
      <c r="K15" s="358"/>
      <c r="L15" s="358"/>
      <c r="M15" s="358"/>
      <c r="N15" s="358"/>
      <c r="O15" s="358"/>
      <c r="P15" s="358"/>
      <c r="Q15" s="359"/>
      <c r="R15" s="366"/>
      <c r="S15" s="367"/>
      <c r="T15" s="367"/>
      <c r="U15" s="367"/>
      <c r="V15" s="367"/>
      <c r="W15" s="367"/>
      <c r="X15" s="367"/>
      <c r="Y15" s="367"/>
      <c r="Z15" s="367"/>
      <c r="AA15" s="367"/>
      <c r="AB15" s="368"/>
    </row>
    <row r="16" spans="1:28" ht="21.75" customHeight="1">
      <c r="A16" s="327"/>
      <c r="B16" s="325"/>
      <c r="C16" s="325"/>
      <c r="D16" s="325"/>
      <c r="E16" s="325"/>
      <c r="F16" s="325"/>
      <c r="G16" s="325"/>
      <c r="H16" s="325"/>
      <c r="I16" s="326"/>
      <c r="J16" s="357" t="s">
        <v>98</v>
      </c>
      <c r="K16" s="358"/>
      <c r="L16" s="358"/>
      <c r="M16" s="358"/>
      <c r="N16" s="358"/>
      <c r="O16" s="358"/>
      <c r="P16" s="358"/>
      <c r="Q16" s="359"/>
      <c r="R16" s="366"/>
      <c r="S16" s="367"/>
      <c r="T16" s="367"/>
      <c r="U16" s="367"/>
      <c r="V16" s="367"/>
      <c r="W16" s="367"/>
      <c r="X16" s="367"/>
      <c r="Y16" s="367"/>
      <c r="Z16" s="367"/>
      <c r="AA16" s="367"/>
      <c r="AB16" s="368"/>
    </row>
    <row r="17" spans="1:28" ht="15" customHeight="1">
      <c r="A17" s="327"/>
      <c r="B17" s="325"/>
      <c r="C17" s="325"/>
      <c r="D17" s="325"/>
      <c r="E17" s="325"/>
      <c r="F17" s="325"/>
      <c r="G17" s="325"/>
      <c r="H17" s="325"/>
      <c r="I17" s="326"/>
      <c r="J17" s="360" t="s">
        <v>93</v>
      </c>
      <c r="K17" s="361"/>
      <c r="L17" s="361"/>
      <c r="M17" s="361"/>
      <c r="N17" s="361"/>
      <c r="O17" s="361"/>
      <c r="P17" s="361"/>
      <c r="Q17" s="362"/>
      <c r="R17" s="369">
        <f>'Request Table (English)'!Q11</f>
        <v>0</v>
      </c>
      <c r="S17" s="370"/>
      <c r="T17" s="370"/>
      <c r="U17" s="370"/>
      <c r="V17" s="370"/>
      <c r="W17" s="370"/>
      <c r="X17" s="370"/>
      <c r="Y17" s="370"/>
      <c r="Z17" s="370"/>
      <c r="AA17" s="370"/>
      <c r="AB17" s="371"/>
    </row>
    <row r="18" spans="1:28" ht="31.5" customHeight="1" thickBot="1">
      <c r="A18" s="318" t="s">
        <v>143</v>
      </c>
      <c r="B18" s="319"/>
      <c r="C18" s="319"/>
      <c r="D18" s="319"/>
      <c r="E18" s="319"/>
      <c r="F18" s="319"/>
      <c r="G18" s="319"/>
      <c r="H18" s="319"/>
      <c r="I18" s="319"/>
      <c r="J18" s="319"/>
      <c r="K18" s="319"/>
      <c r="L18" s="319"/>
      <c r="M18" s="319"/>
      <c r="N18" s="319"/>
      <c r="O18" s="319"/>
      <c r="P18" s="319"/>
      <c r="Q18" s="320"/>
      <c r="R18" s="321">
        <f>'Request Table (English)'!E11</f>
        <v>0</v>
      </c>
      <c r="S18" s="322"/>
      <c r="T18" s="322"/>
      <c r="U18" s="322"/>
      <c r="V18" s="322"/>
      <c r="W18" s="322"/>
      <c r="X18" s="322"/>
      <c r="Y18" s="322"/>
      <c r="Z18" s="322"/>
      <c r="AA18" s="322"/>
      <c r="AB18" s="323"/>
    </row>
    <row r="19" spans="1:28" ht="27" customHeight="1" thickTop="1">
      <c r="A19" s="340" t="s">
        <v>99</v>
      </c>
      <c r="B19" s="341"/>
      <c r="C19" s="341"/>
      <c r="D19" s="341"/>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2"/>
    </row>
    <row r="20" spans="1:28" ht="21" customHeight="1">
      <c r="A20" s="343" t="s">
        <v>100</v>
      </c>
      <c r="B20" s="310"/>
      <c r="C20" s="310"/>
      <c r="D20" s="310"/>
      <c r="E20" s="310"/>
      <c r="F20" s="310"/>
      <c r="G20" s="310"/>
      <c r="H20" s="310"/>
      <c r="I20" s="310"/>
      <c r="J20" s="310"/>
      <c r="K20" s="311"/>
      <c r="L20" s="315"/>
      <c r="M20" s="316"/>
      <c r="N20" s="316"/>
      <c r="O20" s="316"/>
      <c r="P20" s="316"/>
      <c r="Q20" s="316"/>
      <c r="R20" s="316"/>
      <c r="S20" s="316"/>
      <c r="T20" s="316"/>
      <c r="U20" s="316"/>
      <c r="V20" s="316"/>
      <c r="W20" s="316"/>
      <c r="X20" s="316"/>
      <c r="Y20" s="316"/>
      <c r="Z20" s="316"/>
      <c r="AA20" s="316"/>
      <c r="AB20" s="317"/>
    </row>
    <row r="21" spans="1:28" ht="15.75">
      <c r="A21" s="344" t="s">
        <v>101</v>
      </c>
      <c r="B21" s="345"/>
      <c r="C21" s="345"/>
      <c r="D21" s="345"/>
      <c r="E21" s="345"/>
      <c r="F21" s="345"/>
      <c r="G21" s="345"/>
      <c r="H21" s="345"/>
      <c r="I21" s="345"/>
      <c r="J21" s="345"/>
      <c r="K21" s="346"/>
      <c r="L21" s="315"/>
      <c r="M21" s="316"/>
      <c r="N21" s="316"/>
      <c r="O21" s="316"/>
      <c r="P21" s="316"/>
      <c r="Q21" s="316"/>
      <c r="R21" s="316"/>
      <c r="S21" s="316"/>
      <c r="T21" s="316"/>
      <c r="U21" s="316"/>
      <c r="V21" s="316"/>
      <c r="W21" s="316"/>
      <c r="X21" s="316"/>
      <c r="Y21" s="316"/>
      <c r="Z21" s="316"/>
      <c r="AA21" s="316"/>
      <c r="AB21" s="317"/>
    </row>
    <row r="22" spans="1:28" ht="15.75">
      <c r="A22" s="347" t="s">
        <v>102</v>
      </c>
      <c r="B22" s="348"/>
      <c r="C22" s="348"/>
      <c r="D22" s="348"/>
      <c r="E22" s="349"/>
      <c r="F22" s="356" t="s">
        <v>103</v>
      </c>
      <c r="G22" s="310"/>
      <c r="H22" s="310"/>
      <c r="I22" s="310"/>
      <c r="J22" s="310"/>
      <c r="K22" s="311"/>
      <c r="L22" s="315"/>
      <c r="M22" s="316"/>
      <c r="N22" s="316"/>
      <c r="O22" s="316"/>
      <c r="P22" s="316"/>
      <c r="Q22" s="316"/>
      <c r="R22" s="316"/>
      <c r="S22" s="316"/>
      <c r="T22" s="316"/>
      <c r="U22" s="316"/>
      <c r="V22" s="316"/>
      <c r="W22" s="316"/>
      <c r="X22" s="316"/>
      <c r="Y22" s="316"/>
      <c r="Z22" s="316"/>
      <c r="AA22" s="316"/>
      <c r="AB22" s="317"/>
    </row>
    <row r="23" spans="1:28" ht="15.75">
      <c r="A23" s="350"/>
      <c r="B23" s="351"/>
      <c r="C23" s="351"/>
      <c r="D23" s="351"/>
      <c r="E23" s="352"/>
      <c r="F23" s="309" t="s">
        <v>104</v>
      </c>
      <c r="G23" s="310"/>
      <c r="H23" s="310"/>
      <c r="I23" s="310"/>
      <c r="J23" s="310"/>
      <c r="K23" s="311"/>
      <c r="L23" s="315"/>
      <c r="M23" s="316"/>
      <c r="N23" s="316"/>
      <c r="O23" s="316"/>
      <c r="P23" s="316"/>
      <c r="Q23" s="316"/>
      <c r="R23" s="316"/>
      <c r="S23" s="316"/>
      <c r="T23" s="316"/>
      <c r="U23" s="316"/>
      <c r="V23" s="316"/>
      <c r="W23" s="316"/>
      <c r="X23" s="316"/>
      <c r="Y23" s="316"/>
      <c r="Z23" s="316"/>
      <c r="AA23" s="316"/>
      <c r="AB23" s="317"/>
    </row>
    <row r="24" spans="1:28" ht="15.75">
      <c r="A24" s="350"/>
      <c r="B24" s="351"/>
      <c r="C24" s="351"/>
      <c r="D24" s="351"/>
      <c r="E24" s="352"/>
      <c r="F24" s="309" t="s">
        <v>105</v>
      </c>
      <c r="G24" s="310"/>
      <c r="H24" s="310"/>
      <c r="I24" s="310"/>
      <c r="J24" s="310"/>
      <c r="K24" s="311"/>
      <c r="L24" s="315"/>
      <c r="M24" s="316"/>
      <c r="N24" s="316"/>
      <c r="O24" s="316"/>
      <c r="P24" s="316"/>
      <c r="Q24" s="316"/>
      <c r="R24" s="316"/>
      <c r="S24" s="316"/>
      <c r="T24" s="316"/>
      <c r="U24" s="316"/>
      <c r="V24" s="316"/>
      <c r="W24" s="316"/>
      <c r="X24" s="316"/>
      <c r="Y24" s="316"/>
      <c r="Z24" s="316"/>
      <c r="AA24" s="316"/>
      <c r="AB24" s="317"/>
    </row>
    <row r="25" spans="1:28" ht="15.75">
      <c r="A25" s="353"/>
      <c r="B25" s="354"/>
      <c r="C25" s="354"/>
      <c r="D25" s="354"/>
      <c r="E25" s="355"/>
      <c r="F25" s="312" t="s">
        <v>106</v>
      </c>
      <c r="G25" s="313"/>
      <c r="H25" s="313"/>
      <c r="I25" s="313"/>
      <c r="J25" s="313"/>
      <c r="K25" s="314"/>
      <c r="L25" s="333"/>
      <c r="M25" s="334"/>
      <c r="N25" s="334"/>
      <c r="O25" s="334"/>
      <c r="P25" s="334"/>
      <c r="Q25" s="334"/>
      <c r="R25" s="334"/>
      <c r="S25" s="334"/>
      <c r="T25" s="334"/>
      <c r="U25" s="334"/>
      <c r="V25" s="334"/>
      <c r="W25" s="334"/>
      <c r="X25" s="334"/>
      <c r="Y25" s="334"/>
      <c r="Z25" s="334"/>
      <c r="AA25" s="334"/>
      <c r="AB25" s="335"/>
    </row>
    <row r="26" spans="1:28" ht="21" customHeight="1">
      <c r="A26" s="336" t="s">
        <v>107</v>
      </c>
      <c r="B26" s="337"/>
      <c r="C26" s="337"/>
      <c r="D26" s="337"/>
      <c r="E26" s="337"/>
      <c r="F26" s="337"/>
      <c r="G26" s="337"/>
      <c r="H26" s="337"/>
      <c r="I26" s="337"/>
      <c r="J26" s="337"/>
      <c r="K26" s="337"/>
      <c r="L26" s="308" t="s">
        <v>190</v>
      </c>
      <c r="M26" s="284"/>
      <c r="N26" s="284"/>
      <c r="O26" s="298"/>
      <c r="P26" s="298"/>
      <c r="Q26" s="298"/>
      <c r="R26" s="298"/>
      <c r="S26" s="298"/>
      <c r="T26" s="308" t="s">
        <v>109</v>
      </c>
      <c r="U26" s="284"/>
      <c r="V26" s="284"/>
      <c r="W26" s="298"/>
      <c r="X26" s="298"/>
      <c r="Y26" s="298"/>
      <c r="Z26" s="298"/>
      <c r="AA26" s="298"/>
      <c r="AB26" s="299"/>
    </row>
    <row r="27" spans="1:28" ht="21" customHeight="1">
      <c r="A27" s="338"/>
      <c r="B27" s="339"/>
      <c r="C27" s="339"/>
      <c r="D27" s="339"/>
      <c r="E27" s="339"/>
      <c r="F27" s="339"/>
      <c r="G27" s="339"/>
      <c r="H27" s="339"/>
      <c r="I27" s="339"/>
      <c r="J27" s="339"/>
      <c r="K27" s="339"/>
      <c r="L27" s="296" t="s">
        <v>108</v>
      </c>
      <c r="M27" s="297"/>
      <c r="N27" s="297"/>
      <c r="O27" s="291"/>
      <c r="P27" s="291"/>
      <c r="Q27" s="291"/>
      <c r="R27" s="291"/>
      <c r="S27" s="291"/>
      <c r="T27" s="296" t="s">
        <v>110</v>
      </c>
      <c r="U27" s="297"/>
      <c r="V27" s="297"/>
      <c r="W27" s="291"/>
      <c r="X27" s="291"/>
      <c r="Y27" s="291"/>
      <c r="Z27" s="291"/>
      <c r="AA27" s="291"/>
      <c r="AB27" s="300"/>
    </row>
    <row r="28" spans="1:28" ht="31.5" customHeight="1" thickBot="1">
      <c r="A28" s="301" t="s">
        <v>111</v>
      </c>
      <c r="B28" s="302"/>
      <c r="C28" s="302"/>
      <c r="D28" s="302"/>
      <c r="E28" s="302"/>
      <c r="F28" s="302"/>
      <c r="G28" s="302"/>
      <c r="H28" s="302"/>
      <c r="I28" s="302"/>
      <c r="J28" s="302"/>
      <c r="K28" s="302"/>
      <c r="L28" s="303"/>
      <c r="M28" s="303"/>
      <c r="N28" s="304" t="s">
        <v>112</v>
      </c>
      <c r="O28" s="305"/>
      <c r="P28" s="307" t="s">
        <v>145</v>
      </c>
      <c r="Q28" s="307"/>
      <c r="R28" s="307"/>
      <c r="S28" s="307"/>
      <c r="T28" s="307"/>
      <c r="U28" s="307"/>
      <c r="V28" s="307"/>
      <c r="W28" s="307"/>
      <c r="X28" s="303"/>
      <c r="Y28" s="303"/>
      <c r="Z28" s="304" t="s">
        <v>144</v>
      </c>
      <c r="AA28" s="305"/>
      <c r="AB28" s="306"/>
    </row>
    <row r="29" spans="2:27" ht="15.75">
      <c r="B29" s="292" t="s">
        <v>113</v>
      </c>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row>
    <row r="30" spans="2:27" ht="15.75">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row>
    <row r="31" ht="5.25" customHeight="1"/>
    <row r="32" spans="1:28" ht="15.75">
      <c r="A32" s="283" t="s">
        <v>122</v>
      </c>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5"/>
    </row>
    <row r="33" spans="1:28" ht="18.75" customHeight="1">
      <c r="A33" s="286" t="s">
        <v>117</v>
      </c>
      <c r="B33" s="287"/>
      <c r="C33" s="282"/>
      <c r="D33" s="282"/>
      <c r="E33" s="95" t="s">
        <v>121</v>
      </c>
      <c r="F33" s="282"/>
      <c r="G33" s="282"/>
      <c r="H33" s="95" t="s">
        <v>119</v>
      </c>
      <c r="I33" s="282"/>
      <c r="J33" s="282"/>
      <c r="K33" s="95" t="s">
        <v>120</v>
      </c>
      <c r="L33" s="282"/>
      <c r="M33" s="282"/>
      <c r="N33" s="95" t="s">
        <v>123</v>
      </c>
      <c r="O33" s="96"/>
      <c r="P33" s="97" t="s">
        <v>118</v>
      </c>
      <c r="Q33" s="282"/>
      <c r="R33" s="282"/>
      <c r="S33" s="95" t="s">
        <v>121</v>
      </c>
      <c r="T33" s="282"/>
      <c r="U33" s="282"/>
      <c r="V33" s="95" t="s">
        <v>119</v>
      </c>
      <c r="W33" s="282"/>
      <c r="X33" s="282"/>
      <c r="Y33" s="95" t="s">
        <v>120</v>
      </c>
      <c r="Z33" s="282"/>
      <c r="AA33" s="282"/>
      <c r="AB33" s="98" t="s">
        <v>123</v>
      </c>
    </row>
    <row r="34" spans="1:28" ht="10.5" customHeight="1">
      <c r="A34" s="283" t="s">
        <v>124</v>
      </c>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5"/>
    </row>
    <row r="35" spans="1:28" ht="22.5" customHeight="1">
      <c r="A35" s="288"/>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90"/>
    </row>
    <row r="36" spans="1:28" s="25" customFormat="1" ht="10.5" customHeight="1">
      <c r="A36" s="94"/>
      <c r="B36" s="91"/>
      <c r="C36" s="91"/>
      <c r="D36" s="91"/>
      <c r="E36" s="91"/>
      <c r="F36" s="91"/>
      <c r="G36" s="91"/>
      <c r="H36" s="91"/>
      <c r="I36" s="91"/>
      <c r="J36" s="91"/>
      <c r="K36" s="91"/>
      <c r="L36" s="91"/>
      <c r="M36" s="91"/>
      <c r="N36" s="91"/>
      <c r="O36" s="277" t="s">
        <v>126</v>
      </c>
      <c r="P36" s="291"/>
      <c r="Q36" s="291"/>
      <c r="R36" s="291"/>
      <c r="S36" s="291"/>
      <c r="T36" s="291"/>
      <c r="U36" s="291"/>
      <c r="V36" s="291"/>
      <c r="W36" s="282"/>
      <c r="X36" s="282"/>
      <c r="Y36" s="282"/>
      <c r="Z36" s="291" t="s">
        <v>125</v>
      </c>
      <c r="AA36" s="291"/>
      <c r="AB36" s="278"/>
    </row>
    <row r="37" ht="5.25" customHeight="1"/>
    <row r="38" spans="1:28" s="25" customFormat="1" ht="14.25" customHeight="1">
      <c r="A38" s="330" t="s">
        <v>127</v>
      </c>
      <c r="B38" s="331"/>
      <c r="C38" s="331"/>
      <c r="D38" s="331"/>
      <c r="E38" s="331"/>
      <c r="F38" s="331"/>
      <c r="G38" s="331"/>
      <c r="H38" s="331"/>
      <c r="I38" s="331"/>
      <c r="J38" s="331"/>
      <c r="K38" s="331"/>
      <c r="L38" s="331"/>
      <c r="M38" s="331"/>
      <c r="N38" s="331"/>
      <c r="O38" s="331"/>
      <c r="P38" s="331"/>
      <c r="Q38" s="331"/>
      <c r="R38" s="331"/>
      <c r="S38" s="332"/>
      <c r="U38" s="328" t="s">
        <v>137</v>
      </c>
      <c r="V38" s="329"/>
      <c r="W38" s="329"/>
      <c r="X38" s="329"/>
      <c r="Y38" s="329"/>
      <c r="Z38" s="329"/>
      <c r="AA38" s="329"/>
      <c r="AB38" s="329"/>
    </row>
    <row r="39" spans="1:28" s="25" customFormat="1" ht="19.5" customHeight="1">
      <c r="A39" s="276" t="s">
        <v>128</v>
      </c>
      <c r="B39" s="277"/>
      <c r="C39" s="91"/>
      <c r="D39" s="92" t="s">
        <v>129</v>
      </c>
      <c r="E39" s="91"/>
      <c r="F39" s="92" t="s">
        <v>130</v>
      </c>
      <c r="G39" s="91"/>
      <c r="H39" s="92" t="s">
        <v>133</v>
      </c>
      <c r="I39" s="91"/>
      <c r="J39" s="92"/>
      <c r="K39" s="93"/>
      <c r="L39" s="91"/>
      <c r="M39" s="91"/>
      <c r="N39" s="91"/>
      <c r="O39" s="91"/>
      <c r="P39" s="91"/>
      <c r="Q39" s="91"/>
      <c r="R39" s="277" t="s">
        <v>131</v>
      </c>
      <c r="S39" s="278"/>
      <c r="U39" s="279" t="s">
        <v>138</v>
      </c>
      <c r="V39" s="280"/>
      <c r="W39" s="280"/>
      <c r="X39" s="281"/>
      <c r="Y39" s="281"/>
      <c r="Z39" s="281"/>
      <c r="AA39" s="281"/>
      <c r="AB39" s="281"/>
    </row>
    <row r="40" spans="1:28" s="25" customFormat="1" ht="19.5" customHeight="1">
      <c r="A40" s="389" t="s">
        <v>128</v>
      </c>
      <c r="B40" s="390"/>
      <c r="C40" s="88"/>
      <c r="D40" s="89" t="s">
        <v>129</v>
      </c>
      <c r="E40" s="88"/>
      <c r="F40" s="89" t="s">
        <v>130</v>
      </c>
      <c r="G40" s="88"/>
      <c r="H40" s="89" t="s">
        <v>132</v>
      </c>
      <c r="I40" s="88"/>
      <c r="J40" s="89"/>
      <c r="K40" s="90"/>
      <c r="L40" s="88"/>
      <c r="M40" s="88"/>
      <c r="N40" s="88"/>
      <c r="O40" s="88"/>
      <c r="P40" s="88"/>
      <c r="Q40" s="88"/>
      <c r="R40" s="390" t="s">
        <v>134</v>
      </c>
      <c r="S40" s="391"/>
      <c r="U40" s="280"/>
      <c r="V40" s="280"/>
      <c r="W40" s="280"/>
      <c r="X40" s="281"/>
      <c r="Y40" s="281"/>
      <c r="Z40" s="281"/>
      <c r="AA40" s="281"/>
      <c r="AB40" s="281"/>
    </row>
    <row r="41" spans="1:28" s="25" customFormat="1" ht="19.5" customHeight="1">
      <c r="A41" s="273" t="s">
        <v>128</v>
      </c>
      <c r="B41" s="274"/>
      <c r="C41" s="26"/>
      <c r="D41" s="29" t="s">
        <v>129</v>
      </c>
      <c r="E41" s="26"/>
      <c r="F41" s="29" t="s">
        <v>130</v>
      </c>
      <c r="G41" s="26"/>
      <c r="H41" s="29" t="s">
        <v>135</v>
      </c>
      <c r="I41" s="26"/>
      <c r="J41" s="29"/>
      <c r="K41" s="30"/>
      <c r="L41" s="26"/>
      <c r="M41" s="26"/>
      <c r="N41" s="26"/>
      <c r="O41" s="26"/>
      <c r="P41" s="26"/>
      <c r="Q41" s="26"/>
      <c r="R41" s="274" t="s">
        <v>134</v>
      </c>
      <c r="S41" s="275"/>
      <c r="U41" s="280"/>
      <c r="V41" s="280"/>
      <c r="W41" s="280"/>
      <c r="X41" s="281"/>
      <c r="Y41" s="281"/>
      <c r="Z41" s="281"/>
      <c r="AA41" s="281"/>
      <c r="AB41" s="281"/>
    </row>
    <row r="42" spans="1:28" s="25" customFormat="1" ht="19.5" customHeight="1">
      <c r="A42" s="276" t="s">
        <v>128</v>
      </c>
      <c r="B42" s="277"/>
      <c r="C42" s="91"/>
      <c r="D42" s="92" t="s">
        <v>129</v>
      </c>
      <c r="E42" s="91"/>
      <c r="F42" s="92" t="s">
        <v>130</v>
      </c>
      <c r="G42" s="91"/>
      <c r="H42" s="92" t="s">
        <v>136</v>
      </c>
      <c r="I42" s="91"/>
      <c r="J42" s="92"/>
      <c r="K42" s="93"/>
      <c r="L42" s="91"/>
      <c r="M42" s="91"/>
      <c r="N42" s="91"/>
      <c r="O42" s="91"/>
      <c r="P42" s="91"/>
      <c r="Q42" s="91"/>
      <c r="R42" s="277" t="s">
        <v>134</v>
      </c>
      <c r="S42" s="278"/>
      <c r="U42" s="280"/>
      <c r="V42" s="280"/>
      <c r="W42" s="280"/>
      <c r="X42" s="281"/>
      <c r="Y42" s="281"/>
      <c r="Z42" s="281"/>
      <c r="AA42" s="281"/>
      <c r="AB42" s="281"/>
    </row>
    <row r="43" spans="1:28" ht="10.5" customHeight="1">
      <c r="A43" s="272" t="s">
        <v>139</v>
      </c>
      <c r="B43" s="272"/>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row>
  </sheetData>
  <sheetProtection/>
  <mergeCells count="97">
    <mergeCell ref="A8:E8"/>
    <mergeCell ref="F7:AB8"/>
    <mergeCell ref="A9:D12"/>
    <mergeCell ref="E9:H10"/>
    <mergeCell ref="I9:L10"/>
    <mergeCell ref="M9:P10"/>
    <mergeCell ref="Q9:U10"/>
    <mergeCell ref="V9:AB10"/>
    <mergeCell ref="V11:AB12"/>
    <mergeCell ref="E11:H12"/>
    <mergeCell ref="A4:AB4"/>
    <mergeCell ref="A5:N5"/>
    <mergeCell ref="O5:AB5"/>
    <mergeCell ref="A39:B39"/>
    <mergeCell ref="R39:S39"/>
    <mergeCell ref="A40:B40"/>
    <mergeCell ref="R40:S40"/>
    <mergeCell ref="A6:N6"/>
    <mergeCell ref="O6:AB6"/>
    <mergeCell ref="A7:E7"/>
    <mergeCell ref="I11:L12"/>
    <mergeCell ref="Q11:U11"/>
    <mergeCell ref="M11:P11"/>
    <mergeCell ref="M12:P12"/>
    <mergeCell ref="Q12:U12"/>
    <mergeCell ref="J13:Q13"/>
    <mergeCell ref="A13:I14"/>
    <mergeCell ref="J15:Q15"/>
    <mergeCell ref="J16:Q16"/>
    <mergeCell ref="J17:Q17"/>
    <mergeCell ref="R13:AB13"/>
    <mergeCell ref="L21:AB21"/>
    <mergeCell ref="R14:AB14"/>
    <mergeCell ref="R15:AB15"/>
    <mergeCell ref="R16:AB16"/>
    <mergeCell ref="R17:AB17"/>
    <mergeCell ref="J14:Q14"/>
    <mergeCell ref="O27:S27"/>
    <mergeCell ref="A19:AB19"/>
    <mergeCell ref="A20:K20"/>
    <mergeCell ref="A21:K21"/>
    <mergeCell ref="A22:E25"/>
    <mergeCell ref="F22:K22"/>
    <mergeCell ref="U38:AB38"/>
    <mergeCell ref="A38:S38"/>
    <mergeCell ref="L22:AB22"/>
    <mergeCell ref="L23:AB23"/>
    <mergeCell ref="L24:AB24"/>
    <mergeCell ref="L25:AB25"/>
    <mergeCell ref="A26:K27"/>
    <mergeCell ref="O26:S26"/>
    <mergeCell ref="L26:N26"/>
    <mergeCell ref="L27:N27"/>
    <mergeCell ref="V1:Y1"/>
    <mergeCell ref="A1:T1"/>
    <mergeCell ref="T26:V26"/>
    <mergeCell ref="F23:K23"/>
    <mergeCell ref="F24:K24"/>
    <mergeCell ref="F25:K25"/>
    <mergeCell ref="L20:AB20"/>
    <mergeCell ref="A18:Q18"/>
    <mergeCell ref="R18:AB18"/>
    <mergeCell ref="A15:I17"/>
    <mergeCell ref="A32:AB32"/>
    <mergeCell ref="A28:K28"/>
    <mergeCell ref="L28:M28"/>
    <mergeCell ref="Z28:AB28"/>
    <mergeCell ref="P28:W28"/>
    <mergeCell ref="N28:O28"/>
    <mergeCell ref="X28:Y28"/>
    <mergeCell ref="A35:AB35"/>
    <mergeCell ref="Z36:AB36"/>
    <mergeCell ref="W36:Y36"/>
    <mergeCell ref="O36:V36"/>
    <mergeCell ref="B29:AA30"/>
    <mergeCell ref="V2:Y2"/>
    <mergeCell ref="A2:T2"/>
    <mergeCell ref="T27:V27"/>
    <mergeCell ref="W26:AB26"/>
    <mergeCell ref="W27:AB27"/>
    <mergeCell ref="L33:M33"/>
    <mergeCell ref="Q33:R33"/>
    <mergeCell ref="T33:U33"/>
    <mergeCell ref="W33:X33"/>
    <mergeCell ref="Z33:AA33"/>
    <mergeCell ref="A34:AB34"/>
    <mergeCell ref="A33:B33"/>
    <mergeCell ref="C33:D33"/>
    <mergeCell ref="F33:G33"/>
    <mergeCell ref="I33:J33"/>
    <mergeCell ref="A43:AB43"/>
    <mergeCell ref="A41:B41"/>
    <mergeCell ref="R41:S41"/>
    <mergeCell ref="A42:B42"/>
    <mergeCell ref="R42:S42"/>
    <mergeCell ref="U39:W42"/>
    <mergeCell ref="X39:AB42"/>
  </mergeCells>
  <printOptions/>
  <pageMargins left="0.7086614173228347" right="0.5118110236220472" top="0.7480314960629921"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米田健一郎</dc:creator>
  <cp:keywords/>
  <dc:description/>
  <cp:lastModifiedBy>米田健一郎</cp:lastModifiedBy>
  <cp:lastPrinted>2015-06-01T03:16:18Z</cp:lastPrinted>
  <dcterms:created xsi:type="dcterms:W3CDTF">1999-11-08T05:53:22Z</dcterms:created>
  <dcterms:modified xsi:type="dcterms:W3CDTF">2024-01-12T04:13:19Z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-1140350319</vt:i4>
  </property>
  <property fmtid="{D5CDD505-2E9C-101B-9397-08002B2CF9AE}" pid="3" name="_EmailSubject">
    <vt:lpwstr>MT希望表5-11月</vt:lpwstr>
  </property>
  <property fmtid="{D5CDD505-2E9C-101B-9397-08002B2CF9AE}" pid="4" name="_AuthorEmail">
    <vt:lpwstr>yuri@riken.jp</vt:lpwstr>
  </property>
  <property fmtid="{D5CDD505-2E9C-101B-9397-08002B2CF9AE}" pid="5" name="_AuthorEmailDisplayName">
    <vt:lpwstr>Yuri Tsuburai</vt:lpwstr>
  </property>
  <property fmtid="{D5CDD505-2E9C-101B-9397-08002B2CF9AE}" pid="6" name="_PreviousAdHocReviewCycleID">
    <vt:i4>-2035352806</vt:i4>
  </property>
  <property fmtid="{D5CDD505-2E9C-101B-9397-08002B2CF9AE}" pid="7" name="_ReviewingToolsShownOnce">
    <vt:lpwstr/>
  </property>
</Properties>
</file>